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jrymer\Documents\Brexit\"/>
    </mc:Choice>
  </mc:AlternateContent>
  <xr:revisionPtr revIDLastSave="0" documentId="13_ncr:1_{CDB07FFE-D1CF-44EB-B25B-43FFAAC5C4AB}" xr6:coauthVersionLast="45" xr6:coauthVersionMax="45" xr10:uidLastSave="{00000000-0000-0000-0000-000000000000}"/>
  <bookViews>
    <workbookView xWindow="28680" yWindow="330" windowWidth="29040" windowHeight="15990" activeTab="2" xr2:uid="{00000000-000D-0000-FFFF-FFFF00000000}"/>
  </bookViews>
  <sheets>
    <sheet name="Overview" sheetId="3" r:id="rId1"/>
    <sheet name="Single-Country View" sheetId="5" r:id="rId2"/>
    <sheet name="All Countries" sheetId="4" r:id="rId3"/>
  </sheets>
  <definedNames>
    <definedName name="_xlnm._FilterDatabase" localSheetId="2" hidden="1">'All Countries'!$B$3:$K$13</definedName>
    <definedName name="_xlnm.Print_Area" localSheetId="1">'Single-Country View'!$A$1:$E$32</definedName>
    <definedName name="_xlnm.Print_Titles" localSheetId="2">'All Countries'!$1:$1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9" i="5" l="1"/>
  <c r="D28" i="5"/>
  <c r="D27" i="5"/>
  <c r="D26" i="5"/>
  <c r="D25" i="5"/>
  <c r="D24" i="5"/>
  <c r="D23" i="5"/>
  <c r="D22" i="5"/>
  <c r="D21" i="5"/>
  <c r="D20" i="5"/>
  <c r="D19" i="5"/>
  <c r="D18" i="5"/>
  <c r="D17" i="5"/>
  <c r="D16" i="5"/>
  <c r="D15" i="5"/>
  <c r="D14" i="5"/>
</calcChain>
</file>

<file path=xl/sharedStrings.xml><?xml version="1.0" encoding="utf-8"?>
<sst xmlns="http://schemas.openxmlformats.org/spreadsheetml/2006/main" count="237" uniqueCount="195">
  <si>
    <t>Brexit Business Rules</t>
  </si>
  <si>
    <t>Summary</t>
  </si>
  <si>
    <t>Disclaimer</t>
  </si>
  <si>
    <t>Detailed Information</t>
  </si>
  <si>
    <t>Click on the following tab for a summary of business visitor rules.</t>
  </si>
  <si>
    <t>Business Visitor Restrictions</t>
  </si>
  <si>
    <t>Austria</t>
  </si>
  <si>
    <t>Belgium</t>
  </si>
  <si>
    <t>France</t>
  </si>
  <si>
    <t>Germany</t>
  </si>
  <si>
    <t>Italy</t>
  </si>
  <si>
    <t>Malta</t>
  </si>
  <si>
    <t>Netherlands</t>
  </si>
  <si>
    <t>Portugal</t>
  </si>
  <si>
    <t>Spain</t>
  </si>
  <si>
    <t>Sweden</t>
  </si>
  <si>
    <t>Member State</t>
  </si>
  <si>
    <t>Current Rules</t>
  </si>
  <si>
    <t>Entering for Short-Term Stays (Business Trips &amp; Work Stays Shorter than 90 Days)</t>
  </si>
  <si>
    <t>Is there any transition period for new arrivals?</t>
  </si>
  <si>
    <t>No</t>
  </si>
  <si>
    <t>None (other than for cross-border workers, commuters, posted workers, and similar)</t>
  </si>
  <si>
    <t>None</t>
  </si>
  <si>
    <t>None (other than for cross-border workers)</t>
  </si>
  <si>
    <t xml:space="preserve">Are there any 'special' No Deal Brexit Rules for New Entries? </t>
  </si>
  <si>
    <t>Appropriate activities for business visitors</t>
  </si>
  <si>
    <t xml:space="preserve">In Belgium, business visitors must generally limit their activities to the following:
• Attending meetings and discussions in closed circle provided they do not exceed 20 consecutive days, up to a maximum of 60 total working days per calendar year. Examples of meetings in closed circle include strategic meetings for multinational organizations, evaluation meetings, or contract negotiations with clients.
• Attending or participating in a conference, seminar or exposition.
Business visitors may also:
• If they are specialized technicians: (1) install or assemble self-supplied goods for a maximum of eight (8) days; (2) perform urgent repair or maintenance work for a maximum of five (5) days per calendar month. 
• Explore business opportunities for a maximum of three (3) consecutive months, provided they represent a company that is not permanently established in Belgium. 
• Purchase goods on behalf of a company outside of Belgium, for a maximum of three (3) months. 
The activities cannot represent any work structurally anchored in Belgium. Government authorities have discretion in determining whether activities fall within the scope of work permit exemptions or whether they are authorized in business visitor status. Foreign nationals should limit the nature of their activities and carefully assess their planned activities to ensure they do not constitute productive work. </t>
  </si>
  <si>
    <t>In France, business visitors must generally limit their activities to the following:
• Attending internal meetings, discussions or conferences
• Attending client meetings
• Undertaking sales or marketing activities, such as making sales calls to potential clients based in Europe, provided that the business visitor represents a commercial entity based outside France
• Attending or participating in a conference, seminar or exposition
 • Attending “fact-finding” meetings</t>
  </si>
  <si>
    <t>In Portugal, business visitors must generally limit their activities to the following:
• Attending internal meetings, discussions or conferences
• Attending client meetings
• Attending or participating in a conference, seminar or exposition
• Negotiating contracts and business deals</t>
  </si>
  <si>
    <t>WA Exemption (Immigration authorization in other countries)</t>
  </si>
  <si>
    <t>WA Exemption (Intended stay)</t>
  </si>
  <si>
    <t>WA Exemption (Occupation-based)</t>
  </si>
  <si>
    <t>WA Exemption (Activity-based)</t>
  </si>
  <si>
    <t>Maximum Consecutive Stay for Business Visitors</t>
  </si>
  <si>
    <t xml:space="preserve">The maximum allowable consecutive stay as a business visitor is 20 consecutive calendar days per trip, and 60 cumulative calendar days per year.
The Schengen area limits stays to 90 days in a 180-day period, counted cumulatively across the Schengen area. </t>
  </si>
  <si>
    <t xml:space="preserve">The maximum allowable consecutive stay as a business visitor is 90 days cumulatively in a rolling 180-day period, counted across the Schengen area and assessed upon each entry. </t>
  </si>
  <si>
    <t xml:space="preserve">The maximum allowable consecutive stay as a business visitor is 90 days cumulatively in any 180 day period. Business visitors must be able to demonstrate the purpose and corresponding duration of stay upon entry. </t>
  </si>
  <si>
    <t>The maximum allowable consecutive stay as a business visitor is 90 consecutive days in a 180 day period.</t>
  </si>
  <si>
    <t xml:space="preserve">Business visitors on business meetings can stay up to 13 weeks in a 52-week period (multiple visits are allowed). Specialists installing equipment or software can enter once for a stay of up to 12 weeks in a 36-week period. In addition, stay must be limited to 90 days in a 180-day period across the entire Schengen Area. </t>
  </si>
  <si>
    <t xml:space="preserve">The maximum allowable consecutive stay as a business visitor is 90 days in any 180-day period, counted upon each entry. This period is counted cumulatively across the Schengen area. </t>
  </si>
  <si>
    <t xml:space="preserve">The maximum allowable consecutive stay as a business visitor is 90 days cumulatively in any 180-day period. If the validity of the visa is shorter than 90 days, the maximum period of stay will be limited to the validity granted. Business visitors must be able to demonstrate that their activities are limited to the allowable scope of a business visit for the entire planned duration of stay. </t>
  </si>
  <si>
    <t>The maximum period of consecutive stay is 90 days within a 180-day period, counted cumulatively throughout the Schengen area.</t>
  </si>
  <si>
    <t>The following general requirements for business visitors are subject to change. To qualify for business visitor status, the foreign national must: 
1. Have a specific, realistic, and pre-determined purpose for his or her stay.
2. Travel for a limited and pre-set time period and the intended period of stay must be consistent with the purpose of the trip; the trip cannot be for a project that does not have a predetermined end date.
3. Provide proof of sufficient funds (such as bank statements, cash, or credit cards) for the trip.
4. Have a residence and an employer outside of Belgium.
5. Not receive compensation from sources within Belgium (except for “per diem” expenses, such as meals, accommodation, or transportation).
6. Provide evidence of health/medical insurance valid throughout the Schengen area that covers the entire period of intended stay or transit, with minimum coverage in the amount of EUR 30,000.
7. Respect the limitations on allowable activities and duration of stay.</t>
  </si>
  <si>
    <t>The following general requirements for business visitors are subject to change. To qualify for business visitor status, the foreign national must: 
 1. Travel for a limited and pre-set time period, not exceeding 90 days, and the intended period of stay must be consistent with the purpose of the trip.
 2. Provide proof of sufficient funds (such as bank statements, cash, or credit cards) to cover his or her expenses for the duration of stay.
 3. Have a residence and an employer outside of France.
 4. Not receive compensation from sources within France (except for “per diem” expenses, such as meals, accommodation, or transportation).
 5. Provide evidence of health/medical insurance valid throughout Schengen area that covers the entire period of intended stay or transit, with minimum coverage in the amount of EUR 30,000.
 6. Have a confirmed, round-trip or onward airline ticket.</t>
  </si>
  <si>
    <t>The following general requirements for business visitors are subject to change. To qualify for business visitor status, the foreign national must:
 1. Have a specific, realistic, and pre-determined purpose for his or her stay;
 2. Travel for a limited and pre-set time period and the intended period of stay must be consistent with the purpose of the trip;
 3. Have a residence and an employer outside of the Netherlands;
 4. Not receive compensation from sources within the Netherlands;
 5. Provide evidence of health/medical insurance valid throughout Schengen area that covers the entire period of intended stay or transit, with minimum coverage in the amount of EUR 30,000.</t>
  </si>
  <si>
    <t>The following general requirements for business visitors are subject to change. To qualify for business visitor status, the foreign national must: 
1. Have a specific, realistic, and pre-determined purpose for his or her stay.
2. Travel for a limited and pre-set time period and the intended period of stay must be consistent with the purpose of the trip.
3. Provide proof of sufficient funds (such as bank statements, cash, or credit cards) for the trip.
4. Provide evidence of health/medical insurance valid throughout Schengen area that covers the entire period of intended stay or transit, with minimum coverage in the amount of EUR 30,000.</t>
  </si>
  <si>
    <t>General Eligibility Requirements for Business Visits</t>
  </si>
  <si>
    <t>WA Exemption (Contractual relationship, such as Van der Elst )</t>
  </si>
  <si>
    <t>No Deal</t>
  </si>
  <si>
    <t>Deal</t>
  </si>
  <si>
    <r>
      <rPr>
        <u/>
        <sz val="11"/>
        <color theme="1"/>
        <rFont val="Arial"/>
        <family val="2"/>
      </rPr>
      <t>UK Nationals Traveling to EEA/EU Member States and Switzerland</t>
    </r>
    <r>
      <rPr>
        <sz val="11"/>
        <color theme="1"/>
        <rFont val="Arial"/>
        <family val="2"/>
      </rPr>
      <t xml:space="preserve">: In a no-deal scenario, UK nationals would be immediately treated as third-country nationals in most EU member states* meaning that UK national short-term travelers would need to account for local rules regarding business visitors and work authorization requirements. 
In general, different requirements will apply for individuals who will visit for business and those who will intend to work or to reside in their destination, and the rules  determining what constitutes "business activities" as opposed to what constitutes "work" may vary considerably across the region. Accordingly, it is critical to check the requirements for a particular destination well in advance of making travel plans. </t>
    </r>
  </si>
  <si>
    <r>
      <rPr>
        <u/>
        <sz val="11"/>
        <color theme="1"/>
        <rFont val="Arial"/>
        <family val="2"/>
      </rPr>
      <t>This matrix provides</t>
    </r>
    <r>
      <rPr>
        <sz val="11"/>
        <color theme="1"/>
        <rFont val="Arial"/>
        <family val="2"/>
      </rPr>
      <t xml:space="preserve">: (1) the current, Pre-Brexit rules that apply to UK nationals traveling to EU member states; (2) whether each EU member state has proposed or implemented special no deal Brexit arrangements covering short-term entry for UK nationals; and (3) the current rules that apply to short-term travelers who are third-country nationals - the presumption being that these are the rules that will apply to UK nationals following a no deal Brexit. 
The third section covers several of the rules that determine whether an individual can travel as a business visitor, such as what activities are permissible, restrictions, limits on duration, and the general requirements they must meet. It also covers rules under which a person would typically be required to obtain work authorization for their trip, but if certain conditions apply, they might be  exempt from this requirement. 
The matrix also includes the UK as destination for reference purposes and for planning from 2021 onwards. 
*UK nationals traveling to Ireland will largely not be impacted by Brexit, as they are covered by separate UK-Ireland treaties. </t>
    </r>
  </si>
  <si>
    <t xml:space="preserve">If a deal is approved, it is envisaged there would be a transition period during which the current position would remain the same for UK and EU citizens. After the transition period (from 1 January 2021), UK nationals travelling to Europe (and EU nationals travelling to the UK) will be treated as third country nationals, unless a trade deal or other binding agreement states otherwise. In practice, this means that UK-national business travelers to the EU will need to ensure that they adhere to the rules in place for the jurisdiction to which they are travelling and ensure that their intended activities are permitted. EU travelers to the UK must adhere to the UK’s business visitor rules once the transition period is over. </t>
  </si>
  <si>
    <r>
      <rPr>
        <u/>
        <sz val="11"/>
        <color theme="1"/>
        <rFont val="Arial"/>
        <family val="2"/>
      </rPr>
      <t>EU Nationals Traveling to the UK</t>
    </r>
    <r>
      <rPr>
        <sz val="11"/>
        <color theme="1"/>
        <rFont val="Arial"/>
        <family val="2"/>
      </rPr>
      <t xml:space="preserve">: Without a deal, EU nationals would be able to enter the UK and work up until 31 December 2020. If the individual will stay longer, they must have obtained European Temporary Leave to Remain by 1 January 2021 (or leave the UK). 
This arrangement is expected to be in place until 31 December 2020. After this time, EU business travelers will be subject to UK immigration rules. </t>
    </r>
  </si>
  <si>
    <t>Current Rules for Non-EU National VISITORS, e.g. the presumed rules for UK nationals post-Brexit</t>
  </si>
  <si>
    <t>Current Rules for Non-EU National STUDENTS &amp; RESEARCHERS, e.g. the presumed rules for UK nationals post-Brexit</t>
  </si>
  <si>
    <t>Overview of Visa Option Specifically for RESEARCHERS</t>
  </si>
  <si>
    <t>Overview of Visa Options for Post-Studies Work</t>
  </si>
  <si>
    <t>Visa Overview for Non-EU undergraduate/postgraduate STUDENTS</t>
  </si>
  <si>
    <t>Any upcoming changed due to Students and Researchers Directive?</t>
  </si>
  <si>
    <t>Students and Researchers Rules</t>
  </si>
  <si>
    <t>Select or Type in a Member State --&gt;&gt;</t>
  </si>
  <si>
    <t>Post-Brexit Presumed Rules for Students and Researchers</t>
  </si>
  <si>
    <t>The information contained herein is current as of October 2019. It is offered for informational purposes only and does not constitute legal advice or give rise to an attorney-client relationship between you and our firm. The information: (i) must be regarded as a practical guide for general information and not a process guide for determining the specific immigration requirements of the countries covered, (ii) should not be a substitute for a more in-depth analysis of applicable facts and circumstances (including, without limitation, criminal or health-related circumstances) conducted by competent professionals, and (iii) does not represent an opinion from Fragomen or any of its agents with regard to the laws of any of the jurisdictions concerned. The information herein does not guarantee the outcome or approval of any particular immigration application. These materials are subject to copyright by our firm with all rights reserved and shall not be disclosed in whole or in part in any form to any third party absent Fragomen's advance written consent.</t>
  </si>
  <si>
    <t>Overview of Visa Options for POST-STUDY WORK</t>
  </si>
  <si>
    <t>The following general requirements for business visitors are subject to change. To qualify for business visitor status, the foreign national must: 
1. Have a specific, realistic, and pre-determined purpose for their stay
2. Travel for a limited and pre-set time period and the intended period of stay must be consistent with the purpose of the trip
3. Provide proof of sufficient funds (such as bank statements, cash, or credit cards) for the trip
4. Provide evidence of health/medical insurance valid throughout the Schengen area that covers the entire period of intended stay or transit, with minimum coverage in the amount of EUR 30,000</t>
  </si>
  <si>
    <t xml:space="preserve">Apart from work exempt business visitors, the following persons do not require a work permit: 
• employees who are assigned to Austria as part of a joint venture and on the basis of a company education program for the purpose of on the job training  (no more than six months)
• employees of an international corporation who are assigned to Austrian to take part in a qualified education program of a foreign corporation in the Austrian headquarters (no more than 50 weeks) 
• Management trainees who are assigned to Austria to participate in training and rotations (no longer than 24 months) 
In these cases an application for a training permit ("Anzeigebestätigung") at the Austrian employment service is necessary and training must not commence before the issuing of this permit.   </t>
  </si>
  <si>
    <t>No. Germany has already implemented the Directive.</t>
  </si>
  <si>
    <t>No. The Netherlands has already implemented the Directive.</t>
  </si>
  <si>
    <t xml:space="preserve">Stays are limited to 90 days in any 180 day period, counted cumulatively across the Schengen Area. Attending conferences or receiving training under a Business Visitor status is limited to 90 days per year. </t>
  </si>
  <si>
    <t>To qualify for a Business Visitor status, the foreign national must currently: 
1. Have a specific, realistic, and pre-determined purpose for his or her stay.
2. Travel for a limited and pre-set time period and the intended period of stay must be consistent with the purpose of the trip.
3. Provide proof of sufficient funds (such as bank statements, cash, or credit cards) for the trip.
4. Have a residence and an employer outside of Germany.
5. Provide evidence of health/medical insurance valid throughout Schengen area that covers the entire period of intended stay or transit, with minimum coverage in the amount of EUR 30,000.</t>
  </si>
  <si>
    <r>
      <rPr>
        <b/>
        <sz val="10"/>
        <color theme="1" tint="0.249977111117893"/>
        <rFont val="Verdana"/>
        <family val="2"/>
      </rPr>
      <t>Residence Permit for Students</t>
    </r>
    <r>
      <rPr>
        <sz val="10"/>
        <color theme="1" tint="0.249977111117893"/>
        <rFont val="Verdana"/>
        <family val="2"/>
      </rPr>
      <t xml:space="preserve">. The main requirements are:
• Enrolment confirmation from an accredited university or advanced technical college ("Fachhochschule");
• Proof of accommodation in Austria;
• Proof of  financial means- students up to 24 years: EUR 6,200 per year, students over 24 years: EUR 11,200 per year (status: 2019). This amount needs to remain on the account after deducting all the fix costs like rent, health insurance, etc.; and
• Proof of sufficient insurance coverage for medical treatment and hospitalisation in Austria.
</t>
    </r>
    <r>
      <rPr>
        <u/>
        <sz val="10"/>
        <color theme="1" tint="0.249977111117893"/>
        <rFont val="Verdana"/>
        <family val="2"/>
      </rPr>
      <t>Validity of the residence permit</t>
    </r>
    <r>
      <rPr>
        <sz val="10"/>
        <color theme="1" tint="0.249977111117893"/>
        <rFont val="Verdana"/>
        <family val="2"/>
      </rPr>
      <t xml:space="preserve">: The residence permit card will be issued for one year (in cases of a EU study program, up to 2 years). Extension of the residence permit is generally possible, if the applicant can prove study achievements in the last study years.
</t>
    </r>
    <r>
      <rPr>
        <u/>
        <sz val="10"/>
        <color theme="1" tint="0.249977111117893"/>
        <rFont val="Verdana"/>
        <family val="2"/>
      </rPr>
      <t>Accompanying Dependents</t>
    </r>
    <r>
      <rPr>
        <sz val="10"/>
        <color theme="1" tint="0.249977111117893"/>
        <rFont val="Verdana"/>
        <family val="2"/>
      </rPr>
      <t xml:space="preserve">: Spouses and minor children are allowed to apply for residence permit card for dependents. The  residence permit card will be issued for the same duration as the principal´s card. Proof of accommodation, financial means and sufficient insurance coverage is a must for all family members. </t>
    </r>
  </si>
  <si>
    <t>Any upcoming changes due to Students and Researchers Directive?</t>
  </si>
  <si>
    <r>
      <rPr>
        <b/>
        <sz val="10"/>
        <rFont val="Verdana"/>
        <family val="2"/>
      </rPr>
      <t>Student Residence permit</t>
    </r>
    <r>
      <rPr>
        <sz val="10"/>
        <rFont val="Verdana"/>
        <family val="2"/>
      </rPr>
      <t xml:space="preserve">. Main requirements:
•	Enrolment or pre-enrolment in a university course;
•	Sufficient knowledge of the German language (A2) in case the objective of the pre-enrolment is not the acquisition of the German language;
•	Proof of  financial means (at least EUR 720 per month);
•	Health insurance coverage
</t>
    </r>
    <r>
      <rPr>
        <b/>
        <sz val="10"/>
        <rFont val="Verdana"/>
        <family val="2"/>
      </rPr>
      <t xml:space="preserve">
</t>
    </r>
    <r>
      <rPr>
        <u/>
        <sz val="10"/>
        <rFont val="Verdana"/>
        <family val="2"/>
      </rPr>
      <t>Duration</t>
    </r>
    <r>
      <rPr>
        <sz val="10"/>
        <rFont val="Verdana"/>
        <family val="2"/>
      </rPr>
      <t xml:space="preserve">: Initially at least 1 year but no longer than 2 years. Can be renewed as long as student remains in course of study and can show regular academic progress. 
</t>
    </r>
    <r>
      <rPr>
        <u/>
        <sz val="10"/>
        <rFont val="Verdana"/>
        <family val="2"/>
      </rPr>
      <t>Accompanying Dependents</t>
    </r>
    <r>
      <rPr>
        <sz val="10"/>
        <rFont val="Verdana"/>
        <family val="2"/>
      </rPr>
      <t>: Generally, yes, but requires proof of being able to provide financially for all family members.</t>
    </r>
  </si>
  <si>
    <t>No. Italy has already implemented the Directive.</t>
  </si>
  <si>
    <t>Yet to be determined or finalized</t>
  </si>
  <si>
    <t>In Italy, business visitors must generally limit their activities to the following (According to the definition in Inter-ministerial decree no. 850 of 11 May 2011): 
• for business (economic-commercial) purposes
• to make contacts or conduct negotiations/arrange deals
• for learning or verifying the functioning of capital goods purchased or sold under commercial and industrial cooperation agreements.
In case the foreign national is travelling further to an invitation from a company operating in Italy:
• to make contacts
• to conduct economic or commercial negotiations
• to learn or verify the functioning of equipment/machinery purchased or sold under commercial and industrial cooperation agreements with Italian company
• for professional refresher training relevant to the functioning of equipment/machinery purchased or sold under commercial and industrial cooperation agreements with Italian company
• to visit the Italian company facilities
• to participate in exhibitions and trade fairs in Italy
It is necessary to have a "declaration of invitation/invitation letter" signed by the Company or institution, detailing the period and purpose of the stay , the activities that will be carried out, the schedule of the stay with the business contacts and the contact details in Italy.</t>
  </si>
  <si>
    <t>No. Malta has already implemented the Directive.</t>
  </si>
  <si>
    <t>No. Portugal has already implemented the Directive.</t>
  </si>
  <si>
    <t>Not likely, as the Directives have already been implemented in Spain, though not all Official Instructions have been published</t>
  </si>
  <si>
    <t>The following general requirements for business visitors are subject to change. To qualify for business visitor status, the foreign national must: 
1. Have a specific, realistic, and pre-determined purpose for his or her stay; the trip should not have an open-ended or undetermined purpose.
2. Travel for a limited and pre-set time period and the intended period of stay must be consistent with the purpose of the trip; the trip cannot have an open-ended timeframe, and the trip cannot be for a project that does not have a predetermined end date.
3. Provide proof of sufficient funds (such as bank statements, cash, or credit cards) for the trip.
4. Have a residence and an employer outside of Sweden.
5. Not receive compensation from sources within Sweden (except for “per diem” expenses, such as meals, accommodation, or transportation).
6. Provide evidence of health/medical insurance valid throughout Schengen area that covers the entire period of intended stay or transit, with minimum coverage in the amount of EUR 30,000.
The applicant may also be required to produce evidence of occupation status and a letter of invitation.</t>
  </si>
  <si>
    <t>• Researchers have the right to extend their residence permit for further 12 months for job seeker reasons as well as for the establishment of a start-up in Austria. In case the applicant will get a job offer in Austria an application for a RWR Card or  Blue Card EU (combined residence and work permit) is possible; 
• Applicants  with a residence permit "researcher" from another EU member state can apply for a residence permit as mobile researcher in Austria, if the intended stay is longer than 180 days;
• Visa D for trainees who are University Students and need practical professional experience;
• Students holding a residence permit as "student" of another EU member state are allowed to travel and stay in Austria and take part on a study program (such as ERASMUS) for up to 360 days without applying for a visa or a residence permit.
• Researcher holding a residence permit as "researcher" of another EU member state are allowed to travel and stay in Austria if their stay does not exceed 180 days in the last 360 days, without applying for a visa or residence permit.
• No proof of usual accommodation for residence permit "Researcher" necessary, only residence address notification.</t>
  </si>
  <si>
    <t xml:space="preserve">The maximum allowable consecutive stay as a business visitor (work-permit exempt business visitor) is 3, exceptionally 5 business days. 
Anyone not subject to the work-permit exempt business visitor rules, needs a work permit and a visa/residence permit for any work engagement </t>
  </si>
  <si>
    <r>
      <t xml:space="preserve">Research permit. </t>
    </r>
    <r>
      <rPr>
        <sz val="10"/>
        <rFont val="Verdana"/>
        <family val="2"/>
      </rPr>
      <t xml:space="preserve"> Main criteria:
•	Hosting agreement / contract with research institute which is either duly registered for  the admission procedure for researchers or conducting research
•	Written commitment by research institute to cover costs of public bodies in connection with the unauthorized stay of the applicant
</t>
    </r>
    <r>
      <rPr>
        <b/>
        <sz val="10"/>
        <rFont val="Verdana"/>
        <family val="2"/>
      </rPr>
      <t xml:space="preserve">Duration: </t>
    </r>
    <r>
      <rPr>
        <sz val="10"/>
        <rFont val="Verdana"/>
        <family val="2"/>
      </rPr>
      <t xml:space="preserve">At least 12 months or for the duration of the research programme in case it is conducted in a shorter period of time . 
Accompanying Dependents: Yes
</t>
    </r>
    <r>
      <rPr>
        <b/>
        <sz val="10"/>
        <rFont val="Verdana"/>
        <family val="2"/>
      </rPr>
      <t>Note:</t>
    </r>
    <r>
      <rPr>
        <sz val="10"/>
        <rFont val="Verdana"/>
        <family val="2"/>
      </rPr>
      <t xml:space="preserve"> For research in the context of a doctoral programme, the student permit would be applicable</t>
    </r>
  </si>
  <si>
    <r>
      <rPr>
        <sz val="10"/>
        <color rgb="FFFF0000"/>
        <rFont val="Verdana"/>
        <family val="2"/>
      </rPr>
      <t xml:space="preserve">
</t>
    </r>
    <r>
      <rPr>
        <sz val="10"/>
        <rFont val="Verdana"/>
        <family val="2"/>
      </rPr>
      <t xml:space="preserve">
Generally Business Visitors must limit their activities to the following:
• Attending internal meetings, discussions or conferences
</t>
    </r>
    <r>
      <rPr>
        <sz val="10"/>
        <color theme="1" tint="0.249977111117893"/>
        <rFont val="Verdana"/>
        <family val="2"/>
      </rPr>
      <t>• Attending client meetings
• Undertaking very limited sales or marketing activities, limited to making sales calls to potential clients (no closing deals / resulting business)
• Attending or participating in a conference, seminar or exposition, provided that the conference aims at presenting and/or selling the home company products
• Attending or receiving training, provided that the training is internal and does not exceed 90 days in a period of 12 months
• Establish or oversee an entity in Germany on behalf of the home employer;
• Test equipment and facilities purchased by the home employer, which is a commercial entity outside Germany, provided that the activities do not exceed 90 days in a period of 12 months;
• Receive training on the use of equipment and facilities purchased by home employer, which is a commercial entity outside Germany, provided that the activities do not exceed 90 days in a period of 12 months.</t>
    </r>
  </si>
  <si>
    <t>In Malta, business visitors must generally limit their activities to the following:
• Attending internal meetings, discussions or conferences
• Attending client meetings (As long as the purpose of such meetings is for discussions on future opportunities, business development. Meetings linked to the provision of services, or part of a project directly generating revenue, may be perceived as work).
• Attending or participating in a conference, seminar or exposition
• Exploring business opportunities
• Conduct fact gathering
• Deliver presentations (Delivering training may be perceived as work. This will depend on a number of factors, including the content and setting of the training, the training duration and if this will be a billable service)</t>
  </si>
  <si>
    <r>
      <rPr>
        <b/>
        <sz val="10"/>
        <color theme="1" tint="0.249977111117893"/>
        <rFont val="Verdana"/>
        <family val="2"/>
      </rPr>
      <t>Research permit</t>
    </r>
    <r>
      <rPr>
        <sz val="10"/>
        <color theme="1" tint="0.249977111117893"/>
        <rFont val="Verdana"/>
        <family val="2"/>
      </rPr>
      <t xml:space="preserve">.  The main criteria are:
•	Having a degree at least equivalent to the master.
•	Coming to France to carry out research work or to provide university-level education.
•	Having an agreement signed with an approved public or private body with a research or higher education mission. The agreement must indicate the status as researcher and the purpose and duration of the stay in France. If the researcher plans to go to another EU country, for his/her research work, the agreement must specify his/her membership of a mobility program. In this case, the researcher can apply for a Talent Passport with the mention Mobility Program.
</t>
    </r>
    <r>
      <rPr>
        <u/>
        <sz val="10"/>
        <color theme="1" tint="0.249977111117893"/>
        <rFont val="Verdana"/>
        <family val="2"/>
      </rPr>
      <t>Duration</t>
    </r>
    <r>
      <rPr>
        <sz val="10"/>
        <color theme="1" tint="0.249977111117893"/>
        <rFont val="Verdana"/>
        <family val="2"/>
      </rPr>
      <t xml:space="preserve">: The card is valid for the duration of the research program, up to four years. Upon completion of the research programme, researchers  may apply for a job-seeker permit, valid up to 12 months. 
</t>
    </r>
    <r>
      <rPr>
        <u/>
        <sz val="10"/>
        <color theme="1" tint="0.249977111117893"/>
        <rFont val="Verdana"/>
        <family val="2"/>
      </rPr>
      <t>Accompanying Dependents</t>
    </r>
    <r>
      <rPr>
        <sz val="10"/>
        <color theme="1" tint="0.249977111117893"/>
        <rFont val="Verdana"/>
        <family val="2"/>
      </rPr>
      <t>: Yes</t>
    </r>
  </si>
  <si>
    <r>
      <t xml:space="preserve">	The Students and Researchers directive has been implemented in the French legislation. This implementation has led to:                                          • The creation of the Research – Mobility Program (</t>
    </r>
    <r>
      <rPr>
        <i/>
        <sz val="10"/>
        <color theme="1" tint="0.249977111117893"/>
        <rFont val="Verdana"/>
        <family val="2"/>
      </rPr>
      <t xml:space="preserve">Passeport talent « chercheur-programme de mobilité).
</t>
    </r>
    <r>
      <rPr>
        <sz val="10"/>
        <color theme="1" tint="0.249977111117893"/>
        <rFont val="Verdana"/>
        <family val="2"/>
      </rPr>
      <t>•	Possibility that the foreign researcher with a Research – Mobility Program residence card issued in another member state to reside and continue their researchs in France for a period up to one year, without needing to request a new French residence permit. 
•	The creation of the card Student – Mobility Program (</t>
    </r>
    <r>
      <rPr>
        <i/>
        <sz val="10"/>
        <color theme="1" tint="0.249977111117893"/>
        <rFont val="Verdana"/>
        <family val="2"/>
      </rPr>
      <t>Etudiant-programme de mobilité</t>
    </r>
    <r>
      <rPr>
        <sz val="10"/>
        <color theme="1" tint="0.249977111117893"/>
        <rFont val="Verdana"/>
        <family val="2"/>
      </rPr>
      <t xml:space="preserve">)
•	Allowes a foreign student with a Student – Mobility Program  residence card issued in another member state to reside in France and continue their studies for up to one year, without needing a new French residence permit. </t>
    </r>
  </si>
  <si>
    <t>WA Exemption (Immigration authorisation in other countries)</t>
  </si>
  <si>
    <t>UK nationals do not require a visa to enter nor do they require work authorisation to take up employment or permission to engage in a course of study. They should, however, consider the following:
For all local hire UK nationals and their third country family members:
• Register address with local Registration Office, within three days (if staying in an apartment) or within 60 days (if staying in a hotel);
• File EU Residence Declaration for stays exceeding 90 days.
For all third country family members of UK nationals:
• Register address with local Registration Office, within three days (if staying in an apartment) or within 60 days (if staying in a hotel);
• File EU Residence Card for stays exceeding 90 days.
For assignments/secondments: 
• Obtain A1 (social security certificate of coverage) before starting the assignment;
• Conclude assignment agreement, containing minimum information per EU law (Directive 91/533);
• File ZKO Declaration at least one day before starting the assignment;
• Register address with local Registration Office, within three days (if staying in an apartment) or within 60 days (if staying in a hotel);
• File EU Residence Declaration for stays exceeding 90 days.
Assignee can start working once the ZKO declaration has been filed.</t>
  </si>
  <si>
    <t xml:space="preserve">Business visit activities, for which no authorisation is necessary ("work permit exempt business visitors") are limited to the following short term activities (max. 3 to 5 consecutive business days), which by their nature would not be suitable for Austrian workforce, such as:
• Attending short-term business meetings
• Attending short-term business conferences, trade exhibitions, or similar activities
This non-comprehensive list is designed to provide basic information about allowable business visitor activities, is of a general nature and does not constitute legal advice. Immigration laws may change without notice, and there may be other allowable business visitor activities under certain circumstances. </t>
  </si>
  <si>
    <t xml:space="preserve">There are no work authorisation exemptions based on length of stay. </t>
  </si>
  <si>
    <t xml:space="preserve">UK citizen might be exempt from work authorisation requirements if they work in any of the following occupations: 
• Super executives working in international companies; or internationally renowned researchers with a salary exceeding EUR 6.264 gross/month (effective 2019) as well as their families and staff (employed in the executive's household for at least one year)
• Employees regarding their scientific, educational, cultural and social activity at education institutions or scientific, social or cultural institutions which were established on the basis of an intergovernmental cultural agreement; 
• Diplomatic staff; 
• International reporters for foreign media outlets as well as persons who are necessary for the media coverage (notification at the Federal Chancellery necessary) 
• Religious staff; 
• Ship’s crew; 
• Employees at public or private institutions/companies regarding their scientific activity in research and teaching, and in the development and teaching of the arts (plus their spouse and children); 
• Persons who are active within an education or research program of the European Union; 
• Researchers within the meaning of the researcher and student directive (plus their spouse and children).
Note, that the exemption only applies to the work authorisation requirement, a residence permit application is still required!   </t>
  </si>
  <si>
    <t xml:space="preserve">UK citizens might be exempt from work authorisation requirements if they are entering while in the following contractual relationships:
• Home contract and payroll in another EU/EEA member state or Switzerland (plus valid work and residence authorisation from that country) assigned to an Austrian entity on the basis of a client engagement/Project agreement between the sending and the receiving entity, under the Vander Elst exemption (free movement of services);
• Home contract and payroll in another EU/EEA member state or Switzerland (plus valid work and residence authorisation from that country) staffed to an Austrian entity on the basis of a staffing agreement, under the Vander Elst exemption (free movement of services);
• Home contract and payroll outside the EU, if holding an EU ICT permit and entering Austria for maximum 90 days (no Austrian residence permit required) to work in one or several local corporate group entities, provided that the sending and the receiving entity belong to the same corporate group.
• Home contract and payroll outside the EU, if holding an EU ICT permit and entering Austria for longer than 90 days ("mobile" ICT Permit required) to work in one or several local corporate group entities, provided that the sending and the receiving entity belong to the same corporate group.
Note that for both scenarios, a ZKO declaration and an EU secondment/assignment declaration are required before starting work. Furthermore the Austrian regulations concerning wage and social dumping must be obeyed. 
Austria does not strictly offer the Vander Elst exemption, since foreign nationals are still required to obtain an EU secondment/assignment declaration from the Labour Authority. Under the Vander Elst criteria, this application is however processed considerably faster than under other work authorisation routes. </t>
  </si>
  <si>
    <t>UK nationals do not require a visa to enter nor do they require work authorisation to take up employment or permission to engage in a course of study. They should, however, consider the following:
Stays under 90 days in a 180-day period: 
• Notification of presence (“déclaration de presence, melding van aanwezigheid”) at town hall, if not staying in a hotel.
Stays exceeding 90 days in a 180-day period: 
• Town hall registration (“gemeente, commune, gemeinde”);
• Declaration of registration ("Attestation d'enregistrement, Verklaring van inschrijving"), generally issued as an electronic card (E-card) in 3-4 weeks; sometimes issued in paper version upon filing. 
• Swiss nationals can now obtain an E- or F-card, similar to EU nationals, rather than the former C-card. Current C cards remain valid, but can be exchanged at town hall. 
Additionally for assignment: 
• Employer must file Limosa Declaration to the Belgian Federal Public Service of Social Security by the assignment start date;
• Assignment letter required. 
Processing time is approximately six months (applicant can already work in the interim).</t>
  </si>
  <si>
    <t xml:space="preserve">UK might be exempt from work authorisation requirements in Belgium if they hold the following immigration statuses in other countries: 
• Work/residence permit in another EU member state, provided that the work activities in Belgium meet the requirements for cross-border provision of services under the Vander Elst exemption (see below, “Exemptions Based on Contractual Relationships”).
• Long-term residence status in another EU member state, provided that the foreign national has already worked in Belgium based on a work permit for one year (Wallonia), or has worked in a shortage profession for one year (Flanders and Brussels).
• EU Intracompany Transferee (ICT) Permit from another EU country, entering Belgium for maximum 90 days for work at a local corporate group entity. Local notification is required before starting work. </t>
  </si>
  <si>
    <t xml:space="preserve">There are no work authorisation exemptions for foreign nationals with intended stays less than a certain amount of time. </t>
  </si>
  <si>
    <t xml:space="preserve">UK might be exempt from work authorisation requirements if they work in any of the following occupations or have any of the following job titles: 
 • Managers and executives, locally hired by a recognized Belgian headquarters complying with certain criteria; 
 • Researchers, locally hired by a recognized research institution;
 • Journalists that are employed outside the EU; and
 • Students at Belgian educational institutions for work performed during official holidays. </t>
  </si>
  <si>
    <t>UK might be exempt from work authorisation requirements if they will conduct any of the following work activities: 
 • Specialized technicians temporarily assigned to Belgium to install or assemble a machine/product, supplied by their home employer, where the installation/assembly is a substantial element of the service contract and required to make the product functional. If these requirements are met, no work permit is required for up to 8 business days.
 • Specialized technicians temporarily assigned to Belgium for urgent repair/maintenance of a product, supplied and produced by their home employer (IT repair/maintenance generally qualifies). If these requirements are met, no work permit is required for up to 5 business days per month.
 • Trainees attending a traineeship of no more than 3 months at a Belgian entity part of the same company group as their home employer.</t>
  </si>
  <si>
    <t>UK nationals do not require a visa to enter nor do they require work authorisation to take up employment or permission to engage in a course of study. They should, however, consider the following:
If Hired Locally:
• There is no requirement to apply for Residence Permits, but foreign nationals may do so voluntarily. However, the processing of these applications is not a priority for the prefecture and takes 6-12 months to process (applicant can work in the interim). 
Requirements for UK nationals on Assignment (home contract, payroll and social security):
• A Secondment Declaration (Déclaration de Détachement) must be filed before the assignment start date, and a copy of the document must be stored in the host company's personnel record. Processing times are 15 business days. 
• A letter designating a representative based in France, completed and signed by Home Company and Representative, must be kept in the host company's personnel record.
There is also a new and specific online process for UK nationals residing in France to request a EU national card: https://contacts-demarches.interieur.gouv.fr/brexit/brexit-demande-titre-sejour/  </t>
  </si>
  <si>
    <t>UK might be exempt from work authorisation requirements in France if they hold the following immigration statuses in other countries:
• Holders of work permit issued by another EU country may be allowed to work on this permit if they are eligible for the Van Der Elst exemption - for more information, see refer to the "Exemptions Based on Contractual Relationships" section. 
• Holders of an ICT work permit based on the EU ICT Directive issued by another EU member state can obtain an ICT Mobile Permit in France, valid for max. 90 days. A notification and secondment declaration are required. Obligations related to the secondment status must also be fulfilled. 
• EU Intracompany Transferee (ICT) Permit from another EU country, entering France for maximum 90 days for work at a local corporate group entity. Local notification is required before starting work.</t>
  </si>
  <si>
    <t>There are no work authorisation exemptions based on length of stay.</t>
  </si>
  <si>
    <t>UK might be exempt from work authorisation requirements if they are working in any of the following occupations or have any of the following job titles, for a period not exceeding 90 days in 180 days:
 • Entertainers and technical staff working in film production and distribution, in audio-visual, performing or recording arts;
 • Models;
 • Artists;
 • Domestic workers during their employer's stay in France; and
 • Visiting professors conducting occasional lectures.
Visa nationals will still require a Schengen visa. Both visa nationals and visa-exempt nationals must limit their stay to 90 days in a 180-day period, counted across the Schengen area. The home employer must also complete any mandatory formalities regarding a secondment declaration and representative designation in France.</t>
  </si>
  <si>
    <t>UK might be exempt from work authorisation requirements if they are entering while in the following contractual relationships:
• Home contract in another EU/EEA member state or Switzerland, under the Vander Elst exemption (free movement of services).
If the requirements for the Vander Elst exemption are met, no further French work authorisation is required for 90 days of stay in 180 days. A secondment declaration remains required.
Beyond 90 days of stay, a residence permit application is required.</t>
  </si>
  <si>
    <t>UK Nationals do not require a visa to enter nor do they require work authorisation to take up employment or permission to engage in a course of study. They should, however, consider the following:
If Hired Locally or on Assignment
• Registration of residential address, depending on assignment duration, location and type of accommodation. Generally registration is required for stays longer than 90 days. Registration should be completed within two weeks of obtaining a private residence, and is completed on the appointment day.</t>
  </si>
  <si>
    <t>UK might be exempt from work authorisation requirements in Germany if they hold the following immigration statuses in other countries:
• Work and residence authorisation from another EU country, travelling to Germany to provide temporary services on behalf of their EU home employer under the Vander Elst requirements. See further under “exemptions based on contractual relationships”. 
• EU Intracompany Transferee (ICT) Permit from another EU country, entering Germany for maximum 90 days for work at a local corporate group entity. Local notification is required before starting work.  
 </t>
  </si>
  <si>
    <t>There are no work authorisation exemptions based on the length of the intended stay.</t>
  </si>
  <si>
    <t>There are no work authorisation exemptions based on a certain occupation or job title.</t>
  </si>
  <si>
    <t xml:space="preserve"> A work permit waiver can be obtained from the Federal Employment Agency via a notification procedure if:
  • The foreign national is employed by an employer outside Germany;
  • The foreign national will conduct installation, maintenance, repair work, or training for customer staff;
  • The home employer sold and delivered the relevant equipment, machinery, or software to the German client;
  • The service provided is part of a contractual obligation to the client; and
  • The activities are conducted for no more than 90 days within 12 months.  The government processing time for the work permit waiver is between 1-2 weeks.  There are no government fees.
 The following executives are exempt from work authorisation requirements:
  • A leading manager with general power of attorney for the company;
  • A member of a corporate body with legal power of attorney to represent the corporation;
  • A partner of a partnership or unincorporated firm with legal power of attorney to represent or manage the firm; or
  • A top-level manager on the board, at the president or vice president levels, or a manager who is essential to the development of the company.
 These executives can perform work activities without prior obtainment of work authorisation for 90 days in a rolling period of 180 days. </t>
  </si>
  <si>
    <t>UK might be exempt from work authorisation requirements if they are entering while in the following contractual relationships:
• Home contract in another EU/EEA member state or Switzerland, under the Vander Elst exemption (free movement of services).
If the requirements for the Vander Elst exemption are met, no visa application is required for holder of EU long term residence title issued by EU member state,  if activities in Germany do not exceed 90 days within 12 months.
Beyond 90 days of stay, a Vander Elst visa must be obtained at the consular post in the EU home state.
 </t>
  </si>
  <si>
    <t>UK nationals do not require a visa to enter nor do they require work authorisation to take up employment or permission to engage in a course of study. They should, however, consider to register at the local town hall/city municipality that has jurisdiction over the place where they intend to reside permanently. 
The process is called residency registration (i.e. residenza) and applications can be filed (with supporting documents) electronically. 
The residency registration application is:
- received within 48 hours of filing. A receipt confirming the filing will be issued
- finalized within 45 days, subject to positive outcome of local authorities' checks
- approved, if no objections are raised after the above 45 days 
In order to register, the applicant must:
- provide evidence of enough financial means to support them during the stay in Italy
- be covered in full by a health insurance 
- have secured an accommodation. 
Supporting documents vary according to the applicant's status (i.e. worker, student).
EU/EEA/EFTA* citizens have the right of residence in Italy for a period of longer than three months if they:
• work in Italy, whether locally hired, on assignment or self-employed. If on assignment, must have comprehensive health insurance coverage
• have enough financial resources to support themselves and their family and have comprehensive health insurance coverage
• attend a course of study or vocational training in Italy, have enough financial resources to support themselves and their family and have comprehensive health insurance coverage</t>
  </si>
  <si>
    <t xml:space="preserve">UK nationals might be exempted from work authorisation requirements in Italy if they hold an EU Intracompany Transferee (ICT) Permit from another EU country and are entering Italy for maximum 90 days for work at a local corporate group entity. Applicants must file a declaration of presence within eight business days of entry. 
While Italy officially offers the Vander Elst work permit exemption for EU permit holders who intend to provide services in the country based on a service agreement between the sending company and the host company, the procedure is not implemented. </t>
  </si>
  <si>
    <t>There are no work authorisation exemptions based on the duration of the intended stay.</t>
  </si>
  <si>
    <t>Foreign nationals are not exempt from work authorisation requirements based on a contractual relationship. 
While Italy officially offers the Vander Elst exemption (free movement of services), the procedure was never fully implemented. As such and as the conditions are similar to service agreement work permits, it is advisable to apply for a service agreement work permit instead.</t>
  </si>
  <si>
    <t>UK nationals do not require a visa to enter nor do they require work authorisation to take up employment or permission to engage in a course of study. They should, however, consider the following:
If Hired Locally or on Assignment
• Register with Jobs Plus before starting work
• Apply for an e-residence card within 90 days of arrival, for stays exceeding 90 days. Processing takes around four to six weeks (applicant can work in the meantime).
Should British nationals  be considered as third country nationals post-Brexit, they will need to apply for a work permit if they intend to reside and work in Malta.</t>
  </si>
  <si>
    <t>UK might be exempt from work authorisation requirements in Malta if they hold the following immigration statuses in other countries:
• Work and residence authorisation from another EU country, travelling to Malta to provide temporary services on behalf of their EU home employer under the Vander Elst requirements. See further under “exemptions based on contractual relationships” 
• EU Intracompany Transferee (ICT) Permit from another EU country, entering Malta for maximum 90 days for work at a local corporate group entity. Local notification is required before starting work</t>
  </si>
  <si>
    <t>There are no work authorisation exemptions based on job title / occupation.</t>
  </si>
  <si>
    <t>There are no work authorisation exemptions based on specific work activities.</t>
  </si>
  <si>
    <t>UK nationals might be exempt from work authorisation requirements if they are entering while in the following contractual relationships:
• Home contract in another EU/EEA member state or Switzerland, under the Vander Elst exemption (free movement of services). If the requirements for the Vander Elst exemption are met, no further Maltese work authorisation is required.</t>
  </si>
  <si>
    <t>UK nationals do not require a visa to enter nor do they require work authorisation to take up employment or permission to engage in a course of study. They should, however, consider the following:
If hired locally or on assignment:
• No formalities for stays under 90 days in a 180-day period. It is advisable to obtain a social fiscal number via the 'Registry of Non-Residents' (RNI).
• Town hall registration for stays exceeding 4 months in a 6-month period. Town halls will only accept registrations for stays that exceed four months from the date of registration. Registrations are normally processed in one to two weeks from the appointment date, up to a maximum of four weeks (applicant can work in the interim).</t>
  </si>
  <si>
    <t>In the Netherlands, business visitors must generally limit their activities to the following:
• Attending internal meetings, discussions or conferences
• Attending client meetings
• Undertaking sales or marketing activities, such as making sales calls to potential clients - as part of a business meeting. Sales or marketing activities as part of regular working activities might require work authorisation
• Attending or participating in a conference, seminar or exposition - not applicable for speakers or employees who attend at a regular basis as part of their work activities
• Purchasing goods or services on behalf of an entity abroad
• Performing urgent repair or maintenance work, provided that the equipment or software to be repaired was produced and delivered by the home employer
Business visitors may also:
• Install / repair equipment / software products manufactured and supplied by the home employer, provided that the foreign national can document exactly what equipment / software they will be installing
• Train local staff to use equipment / software products manufactured and supplied by the home employer, provided that the foreign national can document exactly what training they will be providing
• Receive training on equipment / software product manufactured and supplied by the host company in the Netherlands
• Receive non-commercial classroom training or meetings on the work method or company culture of the host company in the Netherlands, provided that the foreign nationals are employed by the same company group as the host company in the Netherlands</t>
  </si>
  <si>
    <t xml:space="preserve">UK might be exempt from work authorisation requirements in the Netherlands if they hold the following immigration statuses in other countries:
• Work and residence authorisation from another EU country, travelling to the Netherlands to provide temporary services on behalf of their EU home employer (EU local contract) under the Vander Elst requirements. See further under “exemptions based on contractual relationships”. 
• EU Intracompany Transferee (ICT) Permit from another EU country, entering the Netherlands for maximum 90 days for work at a local corporate group entity. Notification to the Dutch Labour Authority (UWV) is required before starting work. For stay over 90 days, the foreign national must apply for a Mobile EU ICT permit. The total duration of stay in the Netherlands may not exceed the total duration of stay in the primary EU member state. </t>
  </si>
  <si>
    <t>There are no work authorisation exemptions based on the duration of stay.</t>
  </si>
  <si>
    <t>UK might be exempt from work authorisation requirements if they are entering while in the following contractual relationships:
• Home contract in another EU/EEA member state or Switzerland, under the Vander Elst exemption (free movement of services).
If the requirements for the Vander Elst exemption are met, no further Netherlands work authorisation is required for 90 days of stay in 180 days. A notification to the Labour Authority (UWV) is required.
Beyond 90 days of stay, visa and/or residence permit applications are required.</t>
  </si>
  <si>
    <t xml:space="preserve">UK nationals do not require a visa to enter nor do they require work authorisation to take up employment or permission to engage in a course of study. They should, however, consider the following:
If hired locally or on assignment:
• EU Registration Certificate for stays exceeding 90 days, to be obtained via registration at town hall. Processing times are around one month from the appointment date (applicant can work in the interim). </t>
  </si>
  <si>
    <t>UK nationals might be exempt from work authorisation requirements in Portugal if they hold the following immigration status in another country:
• EU Intracompany Transferee (ICT) Permit from another EU country, entering Portugal for maximum 90 days for work at a local corporate group entity. Local notification is required before starting work.</t>
  </si>
  <si>
    <t>There are no work authorisation exemptions for foreign nationals in certain occupations/professions.</t>
  </si>
  <si>
    <t>There are no work authorisation exemptions based on the undertaking of particular work activities.</t>
  </si>
  <si>
    <t>There are no exemptions for work authorisation based on the intended stay.</t>
  </si>
  <si>
    <t xml:space="preserve">UK nationals might be exempt from work authorisation requirements if they are entering while in the following contractual relationships:
• Home contract in another EU/EEA member state under the Vander Elst exemption (free movement of services).
If the requirements for the Vander Elst exemption are met, no further Spanish work authorisation is required. The foreign national must obtain a Vander Elst visa abroad if his or her duration of stay exceeds 90 days or if he/she is coming from a non Schengen country in a 180-day period. Residence card will be requited for stays longer than 6 months   </t>
  </si>
  <si>
    <t xml:space="preserve">UK nationals do not require a visa to enter nor do they require work authorisation to take up employment or permission to engage in a course of study. They should, however, consider the following:
If hired locally or on assignment: none. 
• Obtaining tax number / personal ID number via registration at the Swedish Tax Agency (Skatteverket): not mandatory, but advisable in case of stay for at least one year. This number provides access to social insurance, medical benefits, opening a bank account to receive salary payment and transfers, etc. Processing times are one to two weeks. 
• For Posted Workers (EU home contract): home company must report postings that exceed five days with the Swedish Work Environment Authority. </t>
  </si>
  <si>
    <t>UK nationals might be exempted from work authorisation requirements in Sweden if they hold either one of the following immigration status in another country:
• Work and residence authorisation from another EU country, travelling to Sweden to provide temporary services on behalf of their EU home employer under the Vander Elst requirements. See further under “exemptions based on contractual relationships”
• EU Intracompany Transferee (ICT) Permit from another EU country, entering Sweden for maximum 90 days for work at a local corporate group entity. Local notification may be required before starting work</t>
  </si>
  <si>
    <t>There are no work authorisation exemptions based on the intended stay of the foreign national.</t>
  </si>
  <si>
    <t>UK nationals might be exempted from work authorisation requirements if they conduct any of the following work activities: 
• Perform urgent repair or maintenance work, provided that the urgency was not expected and requires a qualified employee to travel at short notice. Allowed for max. 60 days per year
• Intracompany transfers of specialists (i.e. top 5% of staff and salary of at least EUR 9000/month). The presence of the specialist must be integral to the success of the organization. Allowed for max. 3 months per year
• Training in classroom setting, including testing and live training and/or skills development via an internship/practice at a head office. Activities may include knowledge transfer, hands-on work, and training with the supervision and guidance of a local colleague or client. Allowed for max. 3 months per year
• Analysis (either initial or after completion), testing and/or completion of delivered products for a project in the context of a business transaction. Allowed for max. 3 months per year</t>
  </si>
  <si>
    <t xml:space="preserve">UK nationals might be exempted from work authorisation requirements if they are entering while they are on a home contract in another EU/EEA member state or Switzerland, under the Vander Elst exemption (free movement of services).
Sweden has not officially adopted the Vander Elst exemption, but does offer a work authorisation exemption for 90 days in 180 days if the Vander Elst requirements are met.
For stay over 90 days, a residence permit application is required. </t>
  </si>
  <si>
    <r>
      <t xml:space="preserve">UK nationals will continue to be work and residence permit exempt for three months following Exit Day.
After that three-month period, the European Union has adopted a regulation confirming visa-free travel for UK nationals on tourist and business trips for up to 90 days in a 180-day period in Schengen countries. However, while visa-exempt for business, the </t>
    </r>
    <r>
      <rPr>
        <i/>
        <sz val="10"/>
        <rFont val="Verdana"/>
        <family val="2"/>
      </rPr>
      <t>presumption</t>
    </r>
    <r>
      <rPr>
        <sz val="10"/>
        <rFont val="Verdana"/>
        <family val="2"/>
      </rPr>
      <t xml:space="preserve"> is that UK Nationals will be permitted to conduct only "business" activities during short stays and not be permitted to engage in "work."</t>
    </r>
  </si>
  <si>
    <r>
      <t>After successful completion of studies:</t>
    </r>
    <r>
      <rPr>
        <sz val="10"/>
        <rFont val="Verdana"/>
        <family val="2"/>
      </rPr>
      <t xml:space="preserve">
•	Option 1:  18-month extension of study permit for search of employment;
•	Option 2:  Conversion of study permit into a work permit. Main requirements: 1) employment contract from German employer; 2) valid study permit;  3) completed German University Degree; 3) adequate income.
</t>
    </r>
    <r>
      <rPr>
        <b/>
        <sz val="10"/>
        <rFont val="Verdana"/>
        <family val="2"/>
      </rPr>
      <t>After completion of studies without a degree:</t>
    </r>
    <r>
      <rPr>
        <sz val="10"/>
        <rFont val="Verdana"/>
        <family val="2"/>
      </rPr>
      <t xml:space="preserve">
•	Conversion of study permit into a permit for the purpose of vocational education and training. Switch to work permit not possible.</t>
    </r>
  </si>
  <si>
    <t>There are no special rules applying to short-Term Stays (Business Trips &amp; Work Stays Shorter than 90 Days) in a "No-Deal" Brexit. This means that the general rules for visa-exempt nationals (e.g. US-American) will apply.
The exemption for business visitors in Austria applies only in rare circumstances and is limited to a stay of max. 3-5 business days, provided that the person travelling is essential to hold the business meeting (or to attend the trade fair or conference) and cannot be replaced by another person in Austria. Under this exemption it is not permitted to engage in "work."
Otherwise the general rules apply and a work permit (or assignment permit) as well as a visa C or D issued for working purposes has to be obtained before travelling to Austria. The rules would be the same as currently apply for non-EU/EEA nationals (see columns to the right).</t>
  </si>
  <si>
    <r>
      <rPr>
        <b/>
        <sz val="10"/>
        <color theme="1" tint="0.249977111117893"/>
        <rFont val="Verdana"/>
        <family val="2"/>
      </rPr>
      <t xml:space="preserve">Residence Permit "Researcher" </t>
    </r>
    <r>
      <rPr>
        <sz val="10"/>
        <color theme="1" tint="0.249977111117893"/>
        <rFont val="Verdana"/>
        <family val="2"/>
      </rPr>
      <t xml:space="preserve">The Residence permit "researchers" entitles the holder to reside in Austria and carry out research activities; a separate work permit is not necessary. Main requirements:
•  PhD-Graduate or Masters-Degree Graduate which grants access to a PhD Programme
• carrying out scientific research activity in a research facility 
• hosting agreement with a accredited research facility (no accreditation required for specific research facility, e.g. universities); and
• Proof of residence address in Austria.
</t>
    </r>
    <r>
      <rPr>
        <u/>
        <sz val="10"/>
        <color theme="1" tint="0.249977111117893"/>
        <rFont val="Verdana"/>
        <family val="2"/>
      </rPr>
      <t>Validity of the residence permit</t>
    </r>
    <r>
      <rPr>
        <sz val="10"/>
        <color theme="1" tint="0.249977111117893"/>
        <rFont val="Verdana"/>
        <family val="2"/>
      </rPr>
      <t xml:space="preserve">: up to two years, it can be renewed for a duration of 12 months for the purpose of finding a job or establishing a company if the applicant intends to get another residence permit "researcher" or  a "Red-White-Red-Card" or a " Blue Card."
</t>
    </r>
    <r>
      <rPr>
        <u/>
        <sz val="10"/>
        <color theme="1" tint="0.249977111117893"/>
        <rFont val="Verdana"/>
        <family val="2"/>
      </rPr>
      <t>Accompanying Dependents</t>
    </r>
    <r>
      <rPr>
        <sz val="10"/>
        <color theme="1" tint="0.249977111117893"/>
        <rFont val="Verdana"/>
        <family val="2"/>
      </rPr>
      <t xml:space="preserve">: Spouses and minor children are allowed to apply for residence permit card for dependents. The  residence permit card will be issued for the same duration as the principal's card. They will receive a red-white-red-plus card which gives them access to the job market.
</t>
    </r>
    <r>
      <rPr>
        <b/>
        <sz val="10"/>
        <color theme="1" tint="0.249977111117893"/>
        <rFont val="Verdana"/>
        <family val="2"/>
      </rPr>
      <t>Residence Permit "Mobile Researcher"</t>
    </r>
    <r>
      <rPr>
        <sz val="10"/>
        <color theme="1" tint="0.249977111117893"/>
        <rFont val="Verdana"/>
        <family val="2"/>
      </rPr>
      <t xml:space="preserve"> (intended stay longer than 180 days). Applicants  with a residence permit card researcher from another EU country can apply for a residence permit as mobile researcher in Austria. Main requirements:
• PhD-Graduate or Masters-Degree Graduate which grants access to a PhD Programme
• hosting agreement with a accredited research facility (no accreditation required for specific research facility, e.g. universities); 
• Proof of residence address in Austria; and
• Valid residence permit "researcher" of another EU member state.
</t>
    </r>
    <r>
      <rPr>
        <u/>
        <sz val="10"/>
        <color theme="1" tint="0.249977111117893"/>
        <rFont val="Verdana"/>
        <family val="2"/>
      </rPr>
      <t xml:space="preserve">Validity </t>
    </r>
    <r>
      <rPr>
        <sz val="10"/>
        <color theme="1" tint="0.249977111117893"/>
        <rFont val="Verdana"/>
        <family val="2"/>
      </rPr>
      <t xml:space="preserve">of the Austrian residence permit for mobile researchers is bound to the validity of the residence permit "researcher" from another EU member state. Extension is possible up to two years (in total).
</t>
    </r>
    <r>
      <rPr>
        <u/>
        <sz val="10"/>
        <color theme="1" tint="0.249977111117893"/>
        <rFont val="Verdana"/>
        <family val="2"/>
      </rPr>
      <t>Accompanying Dependents</t>
    </r>
    <r>
      <rPr>
        <sz val="10"/>
        <color theme="1" tint="0.249977111117893"/>
        <rFont val="Verdana"/>
        <family val="2"/>
      </rPr>
      <t>: Spouses and minor children are allowed to apply for residence permit for dependents ("Aufenthaltsbewilligung Familiengemeinschaft"). This residence permit will be issued for the same duration as the principal´s card. The application must be filed at the Austrian embassy.</t>
    </r>
  </si>
  <si>
    <t>Only the mentioned short-term business trips (see column to your left) are work-permit exempt. Specific short-term-training programs may only require a training permit (see column: WA exemption activity-based). 
Any other activity (even on a short term basis) will require a work authorisation, as soon as the assignee engages in any work activity (even just for a few hours).
If the work engagement (assignment) will last no longer than four months (regarding a project between the sending and the receiving entity with a max. duration of six months), a secondment permit will be necessary. In this case it will be necessary for the UK national to apply for a visa C for "working" purposes.
If the work engagement (assignment) will last longer than four months (max up to six months), a work permit will be necessary. In this case it will be necessary for the UK national to apply for a visa D for "working" purposes.
If the work engagement (assignment) will last longer than six months (up to one year), a work permit will be necessary. In this case it will be necessary for the UK national to apply for a residence permit as an assignee.
If the work engagement is considered a staffing under Austrian staffing rules, the seconded employee will require (i) a work permit, (ii) an additional staffing license as well as visa C/D for working purposes or a residence permit (depending on the length of stay).
Anyone placed on the Austrian company's payroll will require a work permit and a residence permit (i.e. Red-White-Red Card or Blue Card EU) as of Brexit and will not be considered as a business traveller.</t>
  </si>
  <si>
    <t xml:space="preserve">UK citizens might be exempt from work authorisation requirements in Austria if they are temporarily assigned to Austria and fulfill the following requirements:   
• Holder of valid work/residence permit in another EU country during and after the time of the assignment. (Vander Elst) 
• Holder of an EU Intracompany Transferee (ICT) Permit from another EU country, entering Austria for (i) a maximum of 90 days within a period of 180 days (no Austrian residence permit required) or (ii) for more than 90 days (Austrian "Mobile" ICT Permit required) to work in one or several local corporate group entities.
Note that for both scenarios, a ZKO declaration and an EU secondment/assignment declaration are required before starting work. Furthermore the Austrian regulations concerning wage and social dumping must be obeyed. Additionally an Austrian visa D or Austrian residence permit may be required, if the stay is longer than 90 days. </t>
  </si>
  <si>
    <t>To qualify for business visitor status (as a work-permit exempt business visitor), the foreign national must: 
1. Have a specific, realistic, and pre-determined purpose for his or her stay falling under the work-permit exempt business visitor activities;
2. Travel for a limited and pre-set time period for a maximum period of 3-5 business days, consistent with the purpose of the trip;
3. Have a residence and an employer outside of Austria;
4. Not receive compensation from sources within Austria (not even per diem expenses);
5. Respect the limitations on work-permit exempt business visit duration and activities (e.g., no client contract related activities may be performed).
Anyone engaging in work in Austria on a basis of a work assignment for a period of up to six months must: 
1. Have a specific, realistic, and pre-determined purpose for his or her stay falling covered by a client engagement/project contract between the sending and the Austrian receiving entity (no staffing allowed);
2. Travel for a limited and pre-set time period for a maximum period of six months covered by a visa C/D for "working" purposes;
3. Have a residence and an employer outside of Austria;
4. Not receive compensation from sources within Austria (not even per diem expenses);
5. Fulfil the visa C/D requirements: provide proof of sufficient funds (employer sponsoring is sufficient) for the trip; provide evidence of health/medical insurance, valid throughout Schengen area, covering the entire period of intended stay, with minimum coverage in the amount of EUR 30,000; hold a round-trip ticket in conformity with the pre-set time period; hotel booking confirmation or housing confirmation may be required in addition;
6. Validity of Passport must exceed the duration of stay by at least three months, passport must have been issued within the last ten years.</t>
  </si>
  <si>
    <r>
      <rPr>
        <b/>
        <sz val="10"/>
        <rFont val="Verdana"/>
        <family val="2"/>
      </rPr>
      <t>Student Residence Permit</t>
    </r>
    <r>
      <rPr>
        <sz val="10"/>
        <rFont val="Verdana"/>
        <family val="2"/>
      </rPr>
      <t xml:space="preserve">
Main requirements:
• Enrolment or pre-enrolment or in a university course of at least 54 credits or 15 hours course per week at a recognized university; or a preparatory language course in combination with proof of admission to university studies;
• Proof of accommodation in Belgium;
• Proof of  financial means, i.e. at least EUR 666 per month (2019);
• Medical certificate; and 
• Police Clearance Certificate.
</t>
    </r>
    <r>
      <rPr>
        <u/>
        <sz val="10"/>
        <rFont val="Verdana"/>
        <family val="2"/>
      </rPr>
      <t>Duration</t>
    </r>
    <r>
      <rPr>
        <sz val="10"/>
        <rFont val="Verdana"/>
        <family val="2"/>
      </rPr>
      <t xml:space="preserve">: Generally for the duration of one's study programme. However, the student must obtain at least 45 credits after 2 years, 90 credits after 3 years and 135 credits after 4 years of bachelor studies. In master programmes at least 60 credits must be obtained after 2 years of studies.
</t>
    </r>
    <r>
      <rPr>
        <u/>
        <sz val="10"/>
        <rFont val="Verdana"/>
        <family val="2"/>
      </rPr>
      <t>Accompanying Dependents</t>
    </r>
    <r>
      <rPr>
        <sz val="10"/>
        <rFont val="Verdana"/>
        <family val="2"/>
      </rPr>
      <t>: spouse/registered partner and children can qualify for family reunification under following conditions:
• proof of sufficient means (1500.78 EUR per moth);
• proof of sufficient housing;
• proof of health insurance in Belgium;
• Medical certificate; and
• Police Clearance Certificate for dependent above 18.</t>
    </r>
  </si>
  <si>
    <r>
      <t>Students can obtain a</t>
    </r>
    <r>
      <rPr>
        <b/>
        <sz val="10"/>
        <rFont val="Verdana"/>
        <family val="2"/>
      </rPr>
      <t xml:space="preserve"> highly-skilled permit </t>
    </r>
    <r>
      <rPr>
        <sz val="10"/>
        <rFont val="Verdana"/>
        <family val="2"/>
      </rPr>
      <t>if they meet the salary threshold:
• 41.739 EUR gross yearly salary in Brussels and Walloon region (2019);
• 41.868 EUR gross yearly salary in Flanders - for highly-skilled workers hired locally a lower threshold is applicable: 33.494,40 EUR gross yearly salary.
As locally hired employees they can also qualify for the</t>
    </r>
    <r>
      <rPr>
        <b/>
        <sz val="10"/>
        <rFont val="Verdana"/>
        <family val="2"/>
      </rPr>
      <t xml:space="preserve"> EU Blue Card</t>
    </r>
    <r>
      <rPr>
        <sz val="10"/>
        <rFont val="Verdana"/>
        <family val="2"/>
      </rPr>
      <t xml:space="preserve"> scheme:
• 52.978 yearly gross salary in Brussels;
• 53.971 EUR yearly gross salary in Wallon region;
• 50.242 EUR yearly gross salary in Flanders. 
Processing times are legally set at 135 days upon submission of the application. Currently, processing times are close to 2.5 months. 
</t>
    </r>
    <r>
      <rPr>
        <u/>
        <sz val="10"/>
        <rFont val="Verdana"/>
        <family val="2"/>
      </rPr>
      <t>Duration</t>
    </r>
    <r>
      <rPr>
        <sz val="10"/>
        <rFont val="Verdana"/>
        <family val="2"/>
      </rPr>
      <t xml:space="preserve">: Up to 3 years, renewable
</t>
    </r>
    <r>
      <rPr>
        <u/>
        <sz val="10"/>
        <rFont val="Verdana"/>
        <family val="2"/>
      </rPr>
      <t>Accompanying Dependents</t>
    </r>
    <r>
      <rPr>
        <sz val="10"/>
        <rFont val="Verdana"/>
        <family val="2"/>
      </rPr>
      <t>: Yes, under same conditions as for students</t>
    </r>
  </si>
  <si>
    <r>
      <rPr>
        <b/>
        <sz val="10"/>
        <rFont val="Verdana"/>
        <family val="2"/>
      </rPr>
      <t xml:space="preserve">Researcher Permit - </t>
    </r>
    <r>
      <rPr>
        <sz val="10"/>
        <rFont val="Verdana"/>
        <family val="2"/>
      </rPr>
      <t>Researcher placed at a recognised research institution (university or other type) are exempted from work authorisation requirements and can receive a residence permit under following conditions:
• They must hold a  doctoral degree, or a higher education qualification that can lead to a PhD programme;
• The sponsoring research institute must be recognized by Belgian authorities as such;
• The researcher and the research institute must agree to undertake a hosting agreement (‘</t>
    </r>
    <r>
      <rPr>
        <i/>
        <sz val="10"/>
        <rFont val="Verdana"/>
        <family val="2"/>
      </rPr>
      <t>gastovereenkomst</t>
    </r>
    <r>
      <rPr>
        <sz val="10"/>
        <rFont val="Verdana"/>
        <family val="2"/>
      </rPr>
      <t xml:space="preserve">’) whereby the researcher’s employment conditions are detailed, as well as other requirements established by the law.
Researchers who are not working at a recognized research institution under a hosting agreement, fall under the same rules as applicable to highly-skilled workers (see options for post-studies work):
</t>
    </r>
    <r>
      <rPr>
        <u/>
        <sz val="10"/>
        <rFont val="Verdana"/>
        <family val="2"/>
      </rPr>
      <t>Duration</t>
    </r>
    <r>
      <rPr>
        <sz val="10"/>
        <rFont val="Verdana"/>
        <family val="2"/>
      </rPr>
      <t xml:space="preserve">: For the duration of the research programme. 
</t>
    </r>
    <r>
      <rPr>
        <u/>
        <sz val="10"/>
        <rFont val="Verdana"/>
        <family val="2"/>
      </rPr>
      <t>Accompanying Dependents</t>
    </r>
    <r>
      <rPr>
        <sz val="10"/>
        <rFont val="Verdana"/>
        <family val="2"/>
      </rPr>
      <t>: Yes.</t>
    </r>
  </si>
  <si>
    <t xml:space="preserve">Belgium has yet to implement the EU Students and Researchers Directive, so there could be changes in the future when it does so. </t>
  </si>
  <si>
    <r>
      <rPr>
        <b/>
        <sz val="10"/>
        <color theme="1" tint="0.249977111117893"/>
        <rFont val="Verdana"/>
        <family val="2"/>
      </rPr>
      <t xml:space="preserve">Student Residence permit </t>
    </r>
    <r>
      <rPr>
        <sz val="10"/>
        <color theme="1" tint="0.249977111117893"/>
        <rFont val="Verdana"/>
        <family val="2"/>
      </rPr>
      <t xml:space="preserve">
For a training course lasting between three months or six months, a student must obtain a temporary long-stay visa, which will require no further formalities upon arrival in France.
For training or a course exceeding six months, the student must obtain a long-stay visa, equivalent to a residence permit, which will be subject to further formalities on his/her arrival in France. The main requirements include:
•	Being over 18 years of age;
•	Having already chosen the training course or studies. 
•	Being accepted by a higher education establishment. 
Regarding the documentation, the student must provide proof of enrolment or the entrance examination invitation in the French university. In the “student examination” visa application, the student must include his/her invitation to the entrance examination and proof of the serious nature of the studies. 
The term “entrance examination” includes all examinations, practical tests, oral tests and any interviews required prior to enrolling in a higher education or vocational training establishment having signed an agreement with the State (or not).
</t>
    </r>
    <r>
      <rPr>
        <u/>
        <sz val="10"/>
        <color theme="1" tint="0.249977111117893"/>
        <rFont val="Verdana"/>
        <family val="2"/>
      </rPr>
      <t xml:space="preserve">Duration - </t>
    </r>
    <r>
      <rPr>
        <sz val="10"/>
        <color theme="1" tint="0.249977111117893"/>
        <rFont val="Verdana"/>
        <family val="2"/>
      </rPr>
      <t xml:space="preserve">The initial validity of the permit is one year. The validity of the renewed residence permit will be aligned with the length of the studies.
</t>
    </r>
    <r>
      <rPr>
        <u/>
        <sz val="10"/>
        <color theme="1" tint="0.249977111117893"/>
        <rFont val="Verdana"/>
        <family val="2"/>
      </rPr>
      <t>Accompanying Dependents</t>
    </r>
    <r>
      <rPr>
        <sz val="10"/>
        <color theme="1" tint="0.249977111117893"/>
        <rFont val="Verdana"/>
        <family val="2"/>
      </rPr>
      <t xml:space="preserve">: Not possible </t>
    </r>
  </si>
  <si>
    <t>UK might be exempt from work authorisation requirements if they will conduct any of the following work activities for a period not exceeding 90 days in 180 days: 
 • Participating in sporting, cultural, artistic and scientific events.
 • Attending colloquiums, seminars and trade fairs;
 • Participating in production and distribution of cinematographic, audio-visual, performance and phonographic publishing, in case of entertainers or technical persons directly attached to production;
 • Modelling and artistic pose;
 • Services performed by persons and domestic workers during the stay in France of their private employers;
 • Assignments of audit and expertise in IT, management, finance, insurance, architecture and engineering; if under secondment (per Article L. 1262-1 of the Labour Code);
 • Visiting professors performing teaching activities an occasional basis.
 These exemptions each have specific eligibility requirements, declaratory forms and documentary evidence requirements. Visa nationals will still require a Schengen visa. Both visa nationals and visa-exempt nationals must limit their stay to 90 days in a 180-day period, counted across the Schengen area. The home employer must also complete any mandatory formalities regarding a secondment declaration and representative designation in France. Please work with your immigration professional to ensure compliance.  </t>
  </si>
  <si>
    <t>Yes - UK nationals will continue to be work and residence permit exempt for three months following Exit Day.
For 14 months after Exit Day, new UK national arrivals would be able to apply for work and residence permits independently from standard 3rd-country national qualifications. For an additional 12 months afterwards, UK nationals would be eligible for a work permit category with more favourable treatment than 3rd-country nationals.</t>
  </si>
  <si>
    <t xml:space="preserve">UK nationals might be exempted from work authorisation requirements if they conduct any of the following work activities:
• Learning / verifying the functioning of equipment / machinery purchased or sold under commercial and industrial cooperation agreements; or related professional refresher training. Employers receiving foreign nationals under this waiver are subject to site visits from local labour authorities to ensure compliance with documentary requirements. </t>
  </si>
  <si>
    <t>UK nationals do not require a visa to enter nor do they require work authorisation to take up employment or permission to engage in a course of study. They should, however, consider the following:
If on Assignment
• EU Registration at the police station corresponding to their place of residency in Spain, for stays exceeding 90 days (requirement varies between cities). The applicant can work in the interim. The EU certificate of registration is issued on the spot if all the documents are submitted 
• Communication to Labour authorities (labour law requirement) - to be submitted at least one day prior the assignment
• E106 form or proof of private medical insurance                                                
• Social Security Certificate (i.e. A1)
Requirements for UK nationals Hired Locally 
• EU Registration (NIE) at the police station corresponding to their place of residency in Spain, for stays exceeding 90 days (requirement varies between cities). The applicant can work in the interim. The EU certificate of registration is issued on the spot if all the documents are submitted. 
• Social Security Registration: this will entitle the foreign national to access the public health system; no private medical insurance is required.
Other relevant considerations:
• EU nationals are required to de-register their address with the local Immigration Office or police station upon departure, within one month of moving.
• UK nationals on home contract should have suitable health insurance and social security coverage. Local hires are registered with Spanish social security and health insurance upon arrival.  </t>
  </si>
  <si>
    <t>The European Union has adopted a regulation confirming visa-free travel for UK nationals on tourist
and business trips for up to 90 days in a 180-day period in Schengen countries.
However, while visa-exempt for business, the presumption is that UK Nationals will be permitted to conduct only “business” activities during short stays and not be permitted to engage in work. UK citizens will be subject to immigration checks upon entry, as non-EU nationals, and will have to follow the appropriate lanes for non-EU nationals.</t>
  </si>
  <si>
    <t>The European Union has adopted a regulation confirming visa-free travel for UK nationals on tourist and business trips for up to 90 days in a 180-day period in Schengen countries. However, while visa-exempt for business, the presumption is that UK Nationals will be permitted to conduct only “business” activities during short stays and not be permitted to engage in “work.</t>
  </si>
  <si>
    <r>
      <rPr>
        <b/>
        <sz val="10"/>
        <rFont val="Verdana"/>
        <family val="2"/>
      </rPr>
      <t>Student Residence permit</t>
    </r>
    <r>
      <rPr>
        <sz val="10"/>
        <rFont val="Verdana"/>
        <family val="2"/>
      </rPr>
      <t xml:space="preserve">. Main requirements:
• Enrolment or pre-enrolment in a university course, Higher Technical Institutes; Institutes for Higher Artistic Education
• Proof of accommodation in Italy
• Proof of  financial means (at least EUR 6000 per year)
• Insurance coverage for medical treatment and hospitalisation
• Proof of financial means needed for repatriation
</t>
    </r>
    <r>
      <rPr>
        <u/>
        <sz val="10"/>
        <rFont val="Verdana"/>
        <family val="2"/>
      </rPr>
      <t>Validity</t>
    </r>
    <r>
      <rPr>
        <b/>
        <sz val="10"/>
        <rFont val="Verdana"/>
        <family val="2"/>
      </rPr>
      <t xml:space="preserve">: </t>
    </r>
    <r>
      <rPr>
        <sz val="10"/>
        <rFont val="Verdana"/>
        <family val="2"/>
      </rPr>
      <t xml:space="preserve">for the duration of the study programme (and up to 3 years after the duration of the study course) but must have passed at least 1 exam for the first year and at least 2 exams for subsequent years.
</t>
    </r>
    <r>
      <rPr>
        <u/>
        <sz val="10"/>
        <rFont val="Verdana"/>
        <family val="2"/>
      </rPr>
      <t>Accompanying Dependents:</t>
    </r>
    <r>
      <rPr>
        <sz val="10"/>
        <rFont val="Verdana"/>
        <family val="2"/>
      </rPr>
      <t xml:space="preserve"> Only if the student visa is valid for 1 year. Holders of a student visa valid for less than 365 days are not entitled to sponsor family members.</t>
    </r>
  </si>
  <si>
    <r>
      <t xml:space="preserve">Student permit holders can apply for conversion into a permit for work (i.e. subordinate work or self-employment):
• Students with an accredited Italian degree or postgraduate degree  can apply anytime within the validity of the permit
• Students who do not have an  Italian degree or who have an unaccredited degree (not recognized by the Ministry of Education) can apply for conversion within the validity of the permit and when “quotas” are available.  In this case, there is a limited number of work permits reserved for certain categories of applicants.  Quotas are normally released every year between December and February. Quotas are allocated on a first-come, first-served basis.
• Individuals who have an undergraduate/graduate degree, PhD; university “master,” first/second level academic degree, or a higher technical institute diploma can apply for a job-seeker's/entrepreneurship permit (valid for up to 1 year).
Main requirements to apply for conversion to a subordinate or self-employment work permit are: 
1) a full-time job offer from an Italian employer for at least 6 months
2) valid study permit
3) adequate residential accommodations.
</t>
    </r>
    <r>
      <rPr>
        <u/>
        <sz val="10"/>
        <rFont val="Verdana"/>
        <family val="2"/>
      </rPr>
      <t>Validity</t>
    </r>
    <r>
      <rPr>
        <b/>
        <sz val="10"/>
        <rFont val="Verdana"/>
        <family val="2"/>
      </rPr>
      <t xml:space="preserve">: </t>
    </r>
    <r>
      <rPr>
        <sz val="10"/>
        <rFont val="Verdana"/>
        <family val="2"/>
      </rPr>
      <t xml:space="preserve">Up to 2 years, and as long as the applicant has a job in the country and adequate income (around EUR 6.000 per year for 1 person)
</t>
    </r>
    <r>
      <rPr>
        <u/>
        <sz val="10"/>
        <rFont val="Verdana"/>
        <family val="2"/>
      </rPr>
      <t xml:space="preserve">
Accompanying Dependents</t>
    </r>
    <r>
      <rPr>
        <b/>
        <sz val="10"/>
        <rFont val="Verdana"/>
        <family val="2"/>
      </rPr>
      <t xml:space="preserve">: </t>
    </r>
    <r>
      <rPr>
        <sz val="10"/>
        <rFont val="Verdana"/>
        <family val="2"/>
      </rPr>
      <t>Yes. 
Other options for graduates:</t>
    </r>
    <r>
      <rPr>
        <b/>
        <sz val="10"/>
        <rFont val="Verdana"/>
        <family val="2"/>
      </rPr>
      <t xml:space="preserve"> </t>
    </r>
    <r>
      <rPr>
        <sz val="10"/>
        <rFont val="Verdana"/>
        <family val="2"/>
      </rPr>
      <t>EU Blue Card; Italia Start-up Hub (for establishing an innovative start-up company in Italy http://italiastartupvisa.mise.gov.it/#ISHhome)</t>
    </r>
  </si>
  <si>
    <r>
      <rPr>
        <b/>
        <sz val="10"/>
        <rFont val="Verdana"/>
        <family val="2"/>
      </rPr>
      <t xml:space="preserve">Research permit.  </t>
    </r>
    <r>
      <rPr>
        <sz val="10"/>
        <rFont val="Verdana"/>
        <family val="2"/>
      </rPr>
      <t xml:space="preserve">The main criteria are:
• Foreign national must hold a  doctoral degree or a higher education qualification that gives access (in the country of issuance) to PhD programs 
• The work permit application for research can be filed only by a research institute duly registered with the Ministry of Education, Universities and Research (MIUR)
• The researcher and the research institute must agree to undertake a hosting agreement (‘convenzione di accoglienza’) whereby the researcher’s employment conditions are detailed, as well as other requirements established by the law.  These include, but are not limited to: type of work contract (subordinate employment, self-employment or research fellowship); financial means of at least 2 times the social allowance (approx. EUR 12,000 per year); comprehensive health insurance coverage; and payment of return expenses
</t>
    </r>
    <r>
      <rPr>
        <u/>
        <sz val="10"/>
        <rFont val="Verdana"/>
        <family val="2"/>
      </rPr>
      <t>Validity</t>
    </r>
    <r>
      <rPr>
        <sz val="10"/>
        <rFont val="Verdana"/>
        <family val="2"/>
      </rPr>
      <t xml:space="preserve">: For the duration of the research programme.  Upon completion of the research programme, researchers  may apply for a job-seeker's/entrepreneurship permit, valid up to 12 months. 
</t>
    </r>
    <r>
      <rPr>
        <u/>
        <sz val="10"/>
        <rFont val="Verdana"/>
        <family val="2"/>
      </rPr>
      <t>Accompanying Dependents</t>
    </r>
    <r>
      <rPr>
        <b/>
        <sz val="10"/>
        <rFont val="Verdana"/>
        <family val="2"/>
      </rPr>
      <t xml:space="preserve">: </t>
    </r>
    <r>
      <rPr>
        <sz val="10"/>
        <rFont val="Verdana"/>
        <family val="2"/>
      </rPr>
      <t>Yes</t>
    </r>
  </si>
  <si>
    <t>The following general requirements for business visitors are subject to change. To qualify for business visitor status, the foreign national must:
1. Have a specific, realistic, and pre-determined purpose for their stay. The purpose of stay must be allowable under business visitor status and demonstrated with support documents. The trip should not have an open-ended or undetermined purpose. 
2. Travel for a limited and pre-set time period. The intended period of stay must be consistent with the purpose of the trip. The trip cannot have an open-ended timeframe and cannot be for a project that does not have a predetermined end date. 
3. Provide proof of sufficient funds (such as bank statements, cash, or credit cards) to cover his or her expenses for the duration of stay. The exact amount is determined by the Ministry of Interior.
4. Have a residence and an employer outside of Italy. 
5. Not receive compensation from sources within Italy (except for “per diem” expenses, such as meals, accommodation, or transportation).
6. Provide evidence of health/medical insurance valid throughout Schengen area that covers the entire period of intended stay or transit, with minimum coverage in the amount of EUR 30,000. 
7. Provide evidence of suitable accommodation (hotel booking or declaration of hospitality).
8. Have an invitation letter from the Italian host company (if applicable), confirming the duration and purpose of stay and the planned activities.</t>
  </si>
  <si>
    <t xml:space="preserve">If UK nationals will be treated as non-EU nationals after Exit Day, they would require work authorization for any post-studies work. The main work authorization type is the Single Permit, which is only available to locally hired staff. Malta does not currently offer a permit option for foreign nationals staying on home employment contract. The permit is generally granted for one year, and can be renewed. Non-EU national workers can be accompanied or later joined by dependent family members. </t>
  </si>
  <si>
    <t>None - while visa-exempt for business, the presumption is that UK Nationals will be permitted to conduct only "business" activities during short stays and not be permitted to engage in "work." The rules would be the same as currently apply for non-EU/EEA nationals (see columns to the right).
Special Note for Cross-border Workers. Special Note for Cross-border Workers. They can still perform cross-border work if they meet the following: 
• The cross-border worker must collect a passport sticker at an IND office by appointment. Affected UK nationals are advised to schedule an appointment to collect a passport sticker at their earliest convenience. Please note that at present it is not yet possible to schedule an appointment for this sticker.-
• On the date of Brexit they were a cross-border worker in the Netherlands;
• They wish to continue to work as a cross-border worker in the Netherlands after Brexit; 
• They have a valid employment contract establishing that you will continue to carry out their activities;
• Their main place of residence is the United Kingdom and they travel back to the UK on average once a week;
• They have a valid passport.</t>
  </si>
  <si>
    <t xml:space="preserve">UK might be exempt from work authorisation requirements if they will conduct any of the following work activities: 
 • Installation/repair of equipment or software products: computer specialists, manufacturing technicians and other specialised foreign employees may install/repair equipment/software products manufactured and supplied by their home employer. The foreign national may also conduct limited and directly linked training on using the equipment/software products. These activities may be conducted without a work permit for 12 consecutive weeks in a period of 36 weeks (single entry). Foreign nationals must be able to document exactly what equipment/software products they will be working on. Visa nationals still require a Schengen visa.
 • Receiving training: employees of foreign clients may receive training on a unique Dutch product or working method, developed exclusively in the Netherlands and supplied by the Dutch entity where the training is conducted to the foreign national’s home employer. Employees of a sister- or daughter entity may conduct observations / get acquainted with the Dutch company culture, provided that the activities take place in a classroom setting or similar clearly defined instructional situation under guidance of a trainer (these activities cannot be commercial in nature). Training is allowed for 12 consecutive weeks in a period of 36 weeks (single entry). Visa nationals still require a Schengen visa.  
 • Specialized work on approved projects: in case of collaborative projects between a Dutch and foreign entity, aimed at delivery of goods/services/training, approved by the Labour Authority (UWV); uniquely qualified staff (i.e. the work cannot be performed by a Dutch/EU/EEA national) may start work after a simple notification. 
 UWV must respond to project requests within five weeks, and has broad discretion in approving projects. Projects can be approved for three years (renewable), and must be de-registered if completed early. 
 Foreign nationals may start work two business days after notification, and must receive Dutch national minimum wage. Visas and/or residence permits remain required based on the planned duration of stay. The waiver cannot be used if the foreign national meets the EU ICT permit conditions.  
 • Volunteer work: volunteers do not require a work permit. Organisations seeking to deploy volunteers can apply for a Volunteer Declaration at the Labour Authority (UWV). 
 • Sporting events: foreign nationals participating in sporting events and their personal team do not require work authorisation, provided that they do not live in the Netherlands. For the personal team, these should be permanent crew members employed by the athlete. The waiver only applies to care and support of the athlete, and applies to maximum five crew members. The waiver is valid for maximum six consecutive weeks in a 13-week period, single entry (multiple trips not allowed). </t>
  </si>
  <si>
    <t>Business travellers who engage in only allowable business activities may still require work authorisation if any of the following conditions apply to their trip: 
• Being placed on the local company's payroll
• Receiving remuneration from the local company
• Signing an employment contract or otherwise establishing an employment relationship with the local entity
• Making frequent, repeated business trips to the host country
• Performing any activities associated with an internal or a client audit
• Being under the direct control of an entity in Portugal 
• Performing activities on behalf of, in the name of, or as a representative of an entity in Portugal
• Conducting activities that are directly billable in Portugal, i.e., activities for which an entity in the host country will be billed/charged</t>
  </si>
  <si>
    <t xml:space="preserve">Business travellers who engage in only allowable business activities may still require work authorisation if any of the following conditions apply to their trip:  
• Being placed on the local company's payroll
• Receiving remuneration from the local or sending company
• Signing an employment contract or otherwise establishing an employment relationship with the local entity
• Making frequent, repeated business trips to the host country
• Performing any activities associated with an audit 
• Being under the direct control of an entity in Spain (this includes receiving directions or assignments from an entity in Spain)
• Conducting activities that will generate profit or other benefits to an entity in Spain, either directly or indirectly 
• Performing activities on behalf of, in the name of, or as a representative of an entity in Spain 
• Conducting activities that are directly billable in Spain, i.e., activities for which an entity in the host country will be billed/charged
• Conducting activities that are directly billable outside Spain. i.e., activities for which an entity outside the host country will be billed/charged </t>
  </si>
  <si>
    <t>Business travellers who engage in only allowable business activities may still require work authorisation if any of the following conditions apply to their trip:
• Being placed on the local company’s payroll;
• Receiving remuneration from the local company’s payroll;
• Signing an employment contract or otherwise establishing an employment relationship with the local entity;
• Being under the direct control of an entity in France;
• Conducting activities that will generate profit or other benefits to an entity in France, either directly or indirectly;
• Performing activities on behalf of, in the name of, or as a representative of an entity in France;
• Conducting activities that are directly billable in France. i.e., activities for which an entity in the host country will be billed/charged (cross-charging is not an issue);
• Conducting activities that are directly billable outside France. i.e., activities for which an entity outside the host country will be billed/charged (cross-charging is not an issue).
 </t>
  </si>
  <si>
    <t>Business Visitors who engage only in allowable business activities may require a work authorisation, if any of the following conditions apply to their trip: 
• Being placed on the local company's payroll
• Receiving remuneration from the local company
• Signing an employment contract or otherwise establishing an employment relationship with the local entity
• Making frequent, repeated business trips to the host country
• Performing any activities associated with an audit 
• Being under the direct control of an entity in Germany 
• Conducting activities that will generate profit or other benefits to an entity in Germany, either directly or indirectly 
• Performing activities on behalf of, in the name of, or as a representative of an entity in Germany
• Conducting activities that are directly billable in Germany, i.e., activities for which an entity in the host country will be billed/charged</t>
  </si>
  <si>
    <t>Business travellers who engage in only allowable business activities may still require work authorisation if any of the following conditions apply to their trip:
• Being placed on the local company's payroll
• Receiving remuneration from the local company
• Signing an employment contract or otherwise establishing an employment relationship with the local entity
• Making frequent, repeated business trips to the host country
• Being under the direct control of an entity in Italy 
• Conducting activities that will generate profit or other benefits to an entity in Italy, either directly or indirectly 
• Performing activities on behalf of, in the name of, or as a representative of an entity in Italy  
• Conducting activities that are directly billable in Italy, i.e., activities for which an entity in the host country will be billed/charged (cross-charging could also be an issue)
• Conducting activities that are directly billable outside Italy, i.e., activities for which an entity outside the host country will be billed/charged, if the activities benefit the host company (cross-charging could also be an issue)</t>
  </si>
  <si>
    <t>Business travellers who engage in only allowable business activities may still require work authorisation if any of the following conditions apply to their trip:
• Being placed on the local company’s payroll
• Receiving remuneration from the local company’s payroll
• Signing an employment contract or otherwise establishing an employment relationship with the local entity
• Conducting activities that will generate profit or other benefits to an entity in Malta, either directly or indirectly
• Performing activities on behalf of, in the name of, or as a representative of an entity in Malta
• Conducting activities that are directly billable in Malta. i.e., activities for which an entity in the host country will be billed/charged 
• Conducting activities that are directly billable outside Malta. i.e., activities for which an entity outside the host country will be billed/charged (cross-charging is not an issue)</t>
  </si>
  <si>
    <t>Business travellers who engage in only allowable business activities may still require work authorisation if any of the following conditions apply to their trip:
• Being placed on the local company's payroll;
• Receiving remuneration from the local company;
• Signing an employment contract or otherwise establishing an employment relationship with the local entity;
• Making frequent, repeated business trips to the host country;
• Performing any activities associated with an audit;
• Being under the direct control of an entity in the Netherlands;
• Conducting activities that will generate profit or other benefits to an entity in the Netherlands, either directly or indirectly;
• Performing activities on behalf of, in the name of, or as a representative of an entity in the Netherlands;
• Conducting activities that are directly billable in the Netherlands, i.e., activities for which an entity in the host country will be billed/charged;
• Conducting activities that are directly billable outside the Netherlands. i.e., activities for which an entity outside the host country will be billed/charged.</t>
  </si>
  <si>
    <t>Business travellers who engage in only allowable business activities may still require work authorisation if any of the following conditions apply to their trip:
• Being placed on the local company's payroll
• Receiving remuneration from the local company
• Signing an employment contract or otherwise establishing an employment relationship with the local entity
• Making frequent, repeated business trips to the host country
• Performing any activities associated with an audit 
• Being under the direct control of an entity in Sweden 
• Conducting activities that will generate profit or other benefits to an entity in Sweden, either directly or indirectly 
• Performing activities on behalf of, in the name of, or as a representative of an entity in Sweden  
• Conducting activities that are directly billable in Sweden (i.e. activities for which an entity in the host country will be billed/charged) 
• Conducting activities that are directly billable outside Sweden (i.e. activities for which an entity outside the host country will be billed/charged)</t>
  </si>
  <si>
    <t xml:space="preserve">Business travellers who engage in only allowable business activities may still require work authorisation if any of the following conditions will apply to their trip:
• Being placed on the local company's payroll;
• Receiving remuneration from the local company;
• Signing an employment contract or otherwise establishing an employment relationship with the local entity; or
• Making frequent, repeated business trips to the host country.
• Performing any activities associated with an audit 
• Being under the direct control of an entity in Belgium 
• Conducting activities that will generate profit or other benefits to an entity in Belgium, either directly or indirectly 
• Performing activities on behalf of, in the name of, or as a representative of an entity in Belgium  
• Conducting activities that are directly billable in Belgium, i.e., activities for which an entity in the host country will be billed/charged (cross-charging / indirect billing is a potential issue as well)
• Conducting activities that are directly billable outside Belgium. i.e., activities for which an entity outside the host country will be billed/charged (cross-charging / indirect billing is a potential issue as well) 
Important Note: Some foreign nationals - even if work permit exempt - may be subject to Posted Worker (Limosa) notification in order to legally work or to benefit from a work permit exemption in Belgium. </t>
  </si>
  <si>
    <t>UK might be exempt from work authorisation requirements if they are entering while in the following contractual relationships:
• Home contract and payroll in another EU/EEA member state or Switzerland, under the Vander Elst exemption (free movement of services).
If the requirements for the Vander Elst exemption are met, no further Belgian work authorisation is required. The exemption is interpreted strictly, so case-by-case advice from an immigration professional is advisable.</t>
  </si>
  <si>
    <r>
      <rPr>
        <b/>
        <sz val="10"/>
        <rFont val="Verdana"/>
        <family val="2"/>
      </rPr>
      <t xml:space="preserve">Student Residence permit. </t>
    </r>
    <r>
      <rPr>
        <sz val="10"/>
        <rFont val="Verdana"/>
        <family val="2"/>
      </rPr>
      <t>The main requirements include:</t>
    </r>
    <r>
      <rPr>
        <b/>
        <sz val="10"/>
        <rFont val="Verdana"/>
        <family val="2"/>
      </rPr>
      <t xml:space="preserve">
</t>
    </r>
    <r>
      <rPr>
        <sz val="10"/>
        <rFont val="Verdana"/>
        <family val="2"/>
      </rPr>
      <t xml:space="preserve">• Enrolment in a university course; 
• Proof of accommodation in Portugal; 
• Proof of  financial means (at least EUR 7200 per year); 
• Insurance coverage for medical treatment and hospitalisation; 
• Proof of financial means needed for repatriation; and
• Criminal clearances from country of nationality or any country where the applicant has been living for more than one year. </t>
    </r>
  </si>
  <si>
    <r>
      <rPr>
        <b/>
        <sz val="10"/>
        <rFont val="Verdana"/>
        <family val="2"/>
      </rPr>
      <t>Residence permit for the purpose of research</t>
    </r>
    <r>
      <rPr>
        <sz val="10"/>
        <rFont val="Verdana"/>
        <family val="2"/>
      </rPr>
      <t xml:space="preserve">  - Applicable to paid researchers, PhD students, and unpaid researchers with a grant. The main requirements include:  
 • No criminal record; 
 • Sufficient and sustainable income; 
 • The researcher has the required degree; 
 • The research project has been approved by the research institute; 
 • The research institute is recognized as such by the Dutch Immigration Authorities; and
 • The researcher has an agreement in place with the research institution in the Netherlands.
</t>
    </r>
    <r>
      <rPr>
        <u/>
        <sz val="10"/>
        <rFont val="Verdana"/>
        <family val="2"/>
      </rPr>
      <t xml:space="preserve">
Duration</t>
    </r>
    <r>
      <rPr>
        <sz val="10"/>
        <rFont val="Verdana"/>
        <family val="2"/>
      </rPr>
      <t xml:space="preserve">: 5 years, or the duration of the employment contract (whichever is less). May be extended indefinitely
</t>
    </r>
    <r>
      <rPr>
        <b/>
        <sz val="10"/>
        <rFont val="Verdana"/>
        <family val="2"/>
      </rPr>
      <t xml:space="preserve">Intra-EU mobility authorisation - </t>
    </r>
    <r>
      <rPr>
        <sz val="10"/>
        <rFont val="Verdana"/>
        <family val="2"/>
      </rPr>
      <t xml:space="preserve">A non-EU national who holds a permit for study or research in another EU member state does not require a permit to continue their research in the Netherlands for up to 180 days, if they:
 • Have no criminal record; 
 • Have sufficient and sustainable income to cover their stay in the Netherlands; 
 • The research institute is recognized as such by the Dutch Immigration Authorities; 
 • The researcher has an agreement in place with the research institution in the Netherlands; and 
 • The mobility does not last longer than 180 days and not more than the validity of the research residence permit in the home member state.
NOTE: For longer programmes, the researcher would be required to apply for a mobile permit under the above conditions
</t>
    </r>
  </si>
  <si>
    <r>
      <t>Once a student has successfully completed their studies, they are allowed to stay in France for a period of up to  12 months in order to search a job or set up a company. However to do so, the student must request a change of status and obtain a "job seeker/business creation" card (</t>
    </r>
    <r>
      <rPr>
        <i/>
        <sz val="10"/>
        <color theme="1" tint="0.249977111117893"/>
        <rFont val="Verdana"/>
        <family val="2"/>
      </rPr>
      <t>Carte de séjour - Recherche d'emploi/création d'entreprise</t>
    </r>
    <r>
      <rPr>
        <sz val="10"/>
        <color theme="1" tint="0.249977111117893"/>
        <rFont val="Verdana"/>
        <family val="2"/>
      </rPr>
      <t xml:space="preserve">) at the time of the expiration of his/her student card.
</t>
    </r>
    <r>
      <rPr>
        <i/>
        <sz val="10"/>
        <color theme="1" tint="0.249977111117893"/>
        <rFont val="Verdana"/>
        <family val="2"/>
      </rPr>
      <t>Applying in country</t>
    </r>
    <r>
      <rPr>
        <sz val="10"/>
        <color theme="1" tint="0.249977111117893"/>
        <rFont val="Verdana"/>
        <family val="2"/>
      </rPr>
      <t xml:space="preserve">: If the student has a student card/visa and a degree at least equivalent to a French master or "professional licence" or a "Master spécialisé", (s)he can obtain a "Job search/business creation" card to search a job or to develop a business project. The card is valid one year and is not renewable.
</t>
    </r>
    <r>
      <rPr>
        <u/>
        <sz val="10"/>
        <color theme="1" tint="0.249977111117893"/>
        <rFont val="Verdana"/>
        <family val="2"/>
      </rPr>
      <t>Applying from outside of France</t>
    </r>
    <r>
      <rPr>
        <sz val="10"/>
        <color theme="1" tint="0.249977111117893"/>
        <rFont val="Verdana"/>
        <family val="2"/>
      </rPr>
      <t xml:space="preserve">: The visa "Job search/business creation" is limited to students who left France and have a French degree at least equivalent to a French master or "professional licence" or a "Master spécialisé", and who want to return to France to search a job or set up a business within four years after their graduation. The visa is valid one year and not renewable.
Main requirements to apply for a change of status from student to a subordinate or self-employment work permit: 1) a full-time job offer from an French employer; 2) salary at least  equivalent to 1.5 times the legal minimum wage (EUR 1521,22 as of July 2019);  3) job in line with the Master studies in France
</t>
    </r>
    <r>
      <rPr>
        <u/>
        <sz val="10"/>
        <color theme="1" tint="0.249977111117893"/>
        <rFont val="Verdana"/>
        <family val="2"/>
      </rPr>
      <t>Accompanying Dependents</t>
    </r>
    <r>
      <rPr>
        <sz val="10"/>
        <color theme="1" tint="0.249977111117893"/>
        <rFont val="Verdana"/>
        <family val="2"/>
      </rPr>
      <t xml:space="preserve">: Yes
</t>
    </r>
    <r>
      <rPr>
        <b/>
        <sz val="10"/>
        <color theme="1" tint="0.249977111117893"/>
        <rFont val="Verdana"/>
        <family val="2"/>
      </rPr>
      <t>Other options for graduates</t>
    </r>
    <r>
      <rPr>
        <sz val="10"/>
        <color theme="1" tint="0.249977111117893"/>
        <rFont val="Verdana"/>
        <family val="2"/>
      </rPr>
      <t>: EU Blue Card or « Qualified employee - Talent Passport » (</t>
    </r>
    <r>
      <rPr>
        <i/>
        <sz val="10"/>
        <color theme="1" tint="0.249977111117893"/>
        <rFont val="Verdana"/>
        <family val="2"/>
      </rPr>
      <t>Passeport Talent - salarié qualifié</t>
    </r>
    <r>
      <rPr>
        <sz val="10"/>
        <color theme="1" tint="0.249977111117893"/>
        <rFont val="Verdana"/>
        <family val="2"/>
      </rPr>
      <t>) or « Temporary card – Entrepreneur Liberal activity » (</t>
    </r>
    <r>
      <rPr>
        <u/>
        <sz val="10"/>
        <color theme="1" tint="0.249977111117893"/>
        <rFont val="Verdana"/>
        <family val="2"/>
      </rPr>
      <t>carte de séjour temporaire entrepreneur/profession libérale</t>
    </r>
    <r>
      <rPr>
        <sz val="10"/>
        <color theme="1" tint="0.249977111117893"/>
        <rFont val="Verdana"/>
        <family val="2"/>
      </rPr>
      <t>) « Business creation - Talent Passport » (</t>
    </r>
    <r>
      <rPr>
        <u/>
        <sz val="10"/>
        <color theme="1" tint="0.249977111117893"/>
        <rFont val="Verdana"/>
        <family val="2"/>
      </rPr>
      <t>Passeport Talent - salarié qualifié</t>
    </r>
    <r>
      <rPr>
        <sz val="10"/>
        <color theme="1" tint="0.249977111117893"/>
        <rFont val="Verdana"/>
        <family val="2"/>
      </rPr>
      <t>)</t>
    </r>
  </si>
  <si>
    <r>
      <rPr>
        <b/>
        <sz val="10"/>
        <rFont val="Verdana"/>
        <family val="2"/>
      </rPr>
      <t xml:space="preserve">Student Residence permit. </t>
    </r>
    <r>
      <rPr>
        <sz val="10"/>
        <rFont val="Verdana"/>
        <family val="2"/>
      </rPr>
      <t>The main requirements include:
• Holder of a PhD or higher education that allows the individual to access a PhD program;
• Proof of accommodation in Portugal;
• Proof of  financial means (at least EUR 7200 per year);
• Insurance coverage for medical treatment and hospitalisation;
• Proof of financial means needed for repatriation; and 
• Criminal clearances from country of nationality or any country where the applicant has been living for more than one year.</t>
    </r>
  </si>
  <si>
    <t>UK nationals might be exempt from work authorisation requirements if they are entering while in the following contractual relationships:
• Home contract in another EU/EEA member state or Switzerland, under the Vander Elst exemption (free movement of services).
If the requirements for the Vander Elst exemption are met, no further Portuguese work authorisation is required for 90 days of stay in 180 days. Registration steps may be required.  
Beyond 90 days of stay, an application may be required.</t>
  </si>
  <si>
    <t>This needs to be assessed on a case by case basis (i.e. depending on the job offer, type of contract, salary, job description, period of time that the student has spent in Spain). 
If the student has finalized the graduate or post-graduate course within the last two years, they can apply for a residence permit for training (to perform an internship or training programme in a company).                                                                                       
For work permit under regular immigration framework, a Labour Market Test will apply, with some exceptions (i.e. students that have spent more than three years in Spain or for those with specific citizenships, such as Peruvian or Chilean).                        
There is also a job-seeker permit available for those who look for a job after the completion of their graduate or post-graduate studies in Spain. This type of permit does not allow the job seeker to work, so once they have a job offer they would need to apply for the corresponding work permit or residence permit allowing them to work. 
A residence permit under Entrepreneurs' Act 14/2013, as Highly Qualified Professionals, is available if the applicant and the job position meet with the requirement of the highly qualification.                              
All of the above type of permits can be submitted following in-country option, while the applicant is in Spain, under a compliant status.</t>
  </si>
  <si>
    <r>
      <t xml:space="preserve">This type of residence permit is designed for those individuals seeking to carry out a research activity in a Spanish University, in business entities or R&amp;D&amp;I centres or in a research organization established in Spain. This residence permit allows the researcher to stay and work in Spain for up to two years or for the duration of the contract or hosting agreement.                                        
General requirements from Entrepreneurs' Act 14/2013 include:
</t>
    </r>
    <r>
      <rPr>
        <b/>
        <sz val="10"/>
        <rFont val="Verdana"/>
        <family val="2"/>
      </rPr>
      <t xml:space="preserve"> </t>
    </r>
    <r>
      <rPr>
        <sz val="10"/>
        <rFont val="Verdana"/>
        <family val="2"/>
      </rPr>
      <t xml:space="preserve">• Legal stay and status in Spain; 
 • The applicant must be at least 18 years old; 
 • Have no criminal records in Spain or in any countries of residency in the five years preceding the submission of the application; 
</t>
    </r>
    <r>
      <rPr>
        <b/>
        <sz val="10"/>
        <rFont val="Verdana"/>
        <family val="2"/>
      </rPr>
      <t xml:space="preserve"> </t>
    </r>
    <r>
      <rPr>
        <sz val="10"/>
        <rFont val="Verdana"/>
        <family val="2"/>
      </rPr>
      <t>• Not being a "persona non grata" in the territory of countries Spain has signed an agreement with in this regard; and 
 • There must be a contract between the applicant and the Spanish entity / university, and a specific project in which the applicant will be taking part. 
Statutory processing time is 20 working days from submission plus 10 days for visa process.
There is also a possibility to apply for an EU ICT permit, to allow the mobility of the researcher around EU countries.</t>
    </r>
  </si>
  <si>
    <t>In Spain, business visitors must generally limit their activities to the following:
• Attending internal meetings, discussions, interviews or conferences
• Attending client meetings
• Attending or participating in a conference, seminar or exposition
In addition to the above, if the purpose of trip is to acquire knowledge about the client's needs though industrial, commercial meetings or meetings related to those needs, this may also be allowed, provided the business visitor is not part of the productive activity of the company in Spain and that his/her salary continues to be paid from abroad. </t>
  </si>
  <si>
    <t xml:space="preserve">
To qualify for business visitor status, the foreign national must:
1. Have a specific, realistic, and pre-determined purpose for his or her stay. The purpose must be a short-term business activity, confirmed by support documents (including home and host company support letters).  
2. Travel for a limited and pre-set time period and the intended period of stay must be consistent with the purpose of the trip. The trip cannot have an open-ended timeframe. 
3. Provide proof of sufficient funds (such as bank statements, cash, or credit cards) for the trip: EUR 900 for the first 10 days, and EUR 90 per person per day from the 11th day. Depending on the home country, proof of sufficient funds in the home country may also be requested: 3-6 months’ pay slips, signed original bank statements, 1-3 years’ income tax returns. 
4. Have a residence and an employer outside of Spain.
5. Not receive compensation from sources within Spain (except for “per diem” expenses, such as meals, accommodation, or transportation).
6. Have proof of accommodation in Spain. The conditions of stay must be confirmed by support documents (e.g. host company support letter). 
7. Provide proof of travel health/medical insurance, valid throughout Schengen for the entire planned duration of stay, with minimum coverage of EUR 30,000. The insurance must cover medical repatriation, urgent medical care and /or emergency hospital treatment. Consular officials may require that the insurance be valid for 15 days after the planned departure date. 
8. Hold a return flight ticket.</t>
  </si>
  <si>
    <t>UK nationals might be exempted from work authorisation requirements if they work in any of the following occupations or have any of the following job titles: 
• Researchers and scientists invited or hired by Public entities or universities
• Professors, technicians, researchers and scientists invited or hired by Spanish universities
• Directors or teaching staff of cultural or teaching institutions depending of foreign states, or privately owned officially recognized by Spain, that develop in Spain cultural or teaching programmes officially recognized by the foreign country, as long as they perform managing, teaching or researching activities, under some circumstances
• Civil servants or members of the military of foreign countries developing activities in Spain in the framework of cooperation agreements
• Duly accredited journalists of foreign media
• Members of international scientific missions, duly authorized by the corresponding Authority in Spain to carry out research work
• Artists coming to Spain to perform limited duration shows; a special artist visa is required (conditions differ per consular post) allowing maximum five performances in 90 days, or 20 performances in 120 days
• Members of clergy
• Members of unions and corporate associations, as long as they belong to organization or administration committees
Note: Exemptions must be approved by the authorities. A visa will be always required and for stays longer than 6 months a residence card will be required</t>
  </si>
  <si>
    <t xml:space="preserve">
UK nationals might be exempted from work authorisation requirements in Spain if they hold the following immigration status in another country:
• Work and residence authorisation from another EU country, travelling to Spain to provide temporary services on behalf of their EU home employer under the Vander Elst requirements. Communication of displacement to Labour Authorities must be submitted at least one day prior to the assignment. See further under “exemptions based on contractual relationships”. 
• EU Intracompany Transferee (ICT) Permit from another EU country, entering Spain for work at a local corporate group entity. For both short-term mobility (less than 90 days per 180 days) and long-term mobility (more than 90 days but shorter than the duration of stay in the primary member state), the host Spanish company ​should file a communication with the Large Companies Unit. It is unclear whether this constitutes a notification or full application but all documents relevant to a full application are required. In principle, the applicant can start work immediately upon filing.
        </t>
  </si>
  <si>
    <t xml:space="preserve">Student Residence permit. The main requirements include:
• Acceptance to a university programme that requires personal classroom presence;
• Proof of  financial means to cover the applicant's stay;
• Proof of university fee payment; and
• Proof of comprehensive insurance covering the whole study duration. 
Validity: For the duration of the study programme. 
</t>
  </si>
  <si>
    <t xml:space="preserve">Researcher Residence permit. The main requirements include:
• Acceptance to a research programme that requires personal presence in Malta;
• Proof of  financial means to cover the applicant's stay; and
• Proof of comprehensive insurance covering the whole duration of the research programme. 
Validity: for the duration of the programme 
</t>
  </si>
  <si>
    <r>
      <rPr>
        <b/>
        <sz val="10"/>
        <rFont val="Verdana"/>
        <family val="2"/>
      </rPr>
      <t>Student Residence permit.</t>
    </r>
    <r>
      <rPr>
        <sz val="10"/>
        <rFont val="Verdana"/>
        <family val="2"/>
      </rPr>
      <t xml:space="preserve"> The main requirements include:
• Acceptance into a university programme that requires personal classroom presence; 
• Proof of  financial means (at least SEK 8,370 per month); and
• Proof of comprehensive insurance covering the whole study duration. 
</t>
    </r>
    <r>
      <rPr>
        <u/>
        <sz val="10"/>
        <rFont val="Verdana"/>
        <family val="2"/>
      </rPr>
      <t>Validity</t>
    </r>
    <r>
      <rPr>
        <sz val="10"/>
        <rFont val="Verdana"/>
        <family val="2"/>
      </rPr>
      <t xml:space="preserve">: for the duration of the study programme but the permit is issued for an initial maximum duration of 13 months and needs to be extended. 
Doctoral students can get a residence permit for studies for up to two years. 
</t>
    </r>
    <r>
      <rPr>
        <u/>
        <sz val="10"/>
        <rFont val="Verdana"/>
        <family val="2"/>
      </rPr>
      <t>Accompanying Dependents</t>
    </r>
    <r>
      <rPr>
        <sz val="10"/>
        <rFont val="Verdana"/>
        <family val="2"/>
      </rPr>
      <t>: Yes.</t>
    </r>
  </si>
  <si>
    <r>
      <rPr>
        <b/>
        <sz val="10"/>
        <rFont val="Verdana"/>
        <family val="2"/>
      </rPr>
      <t>Student permit holders can apply for conversion into a residence permit</t>
    </r>
    <r>
      <rPr>
        <sz val="10"/>
        <rFont val="Verdana"/>
        <family val="2"/>
      </rPr>
      <t xml:space="preserve"> for seeking employment or starting own business. The main requirements include:
• Not leaving Sweden after studies; 
• Having hold a student permit for at least two semesters; 
• Proof of completion of the studies; 
• Proof of financial means; and 
• Proof of comprehensive health insurance.
</t>
    </r>
    <r>
      <rPr>
        <u/>
        <sz val="10"/>
        <rFont val="Verdana"/>
        <family val="2"/>
      </rPr>
      <t>Validity</t>
    </r>
    <r>
      <rPr>
        <sz val="10"/>
        <rFont val="Verdana"/>
        <family val="2"/>
      </rPr>
      <t xml:space="preserve">: up to six months
If they are offered a permanent job, they can apply for a work permit for Sweden, without leaving the country. Main requirements to apply for conversion to a work permit: 
• Terms of employment that are at least on par with those set by Swedish collective agreements or which are customary within the occupation or industry; 
• Have been offered a salary that is at least on par with that set by Swedish collective agreements or which is customary within the occupation or industry; 
• Have been offered a minimum salary of SEK 13,000 per month before taxes; and 
• Have an employer who intends to provide insurance covering health, life, employment and pension when you begins to work.
</t>
    </r>
    <r>
      <rPr>
        <u/>
        <sz val="10"/>
        <rFont val="Verdana"/>
        <family val="2"/>
      </rPr>
      <t>Validity</t>
    </r>
    <r>
      <rPr>
        <sz val="10"/>
        <rFont val="Verdana"/>
        <family val="2"/>
      </rPr>
      <t xml:space="preserve">: up to 2 years and as long as the applicant has a job in the country.
</t>
    </r>
    <r>
      <rPr>
        <u/>
        <sz val="10"/>
        <rFont val="Verdana"/>
        <family val="2"/>
      </rPr>
      <t>Accompanying Dependents</t>
    </r>
    <r>
      <rPr>
        <sz val="10"/>
        <rFont val="Verdana"/>
        <family val="2"/>
      </rPr>
      <t xml:space="preserve">: Yes.
</t>
    </r>
  </si>
  <si>
    <r>
      <rPr>
        <b/>
        <sz val="10"/>
        <rFont val="Verdana"/>
        <family val="2"/>
      </rPr>
      <t xml:space="preserve">Research permit - </t>
    </r>
    <r>
      <rPr>
        <sz val="10"/>
        <rFont val="Verdana"/>
        <family val="2"/>
      </rPr>
      <t xml:space="preserve">The main requirements include:
• Foreign national must have a hosting agreement with a research funding body that is approved by the Swedish Research Council; and 
• Foreign national must hold a doctoral degree or a higher education qualification that gives access to PhD programmes. 
</t>
    </r>
    <r>
      <rPr>
        <u/>
        <sz val="10"/>
        <rFont val="Verdana"/>
        <family val="2"/>
      </rPr>
      <t>Validity</t>
    </r>
    <r>
      <rPr>
        <sz val="10"/>
        <rFont val="Verdana"/>
        <family val="2"/>
      </rPr>
      <t xml:space="preserve">: for the duration of the research programme.  The permit is issued for a maximum duration of two years and needs to be renewed. After completing four years with the researcher permit, the individual can apply for a permanent residence permit.  
</t>
    </r>
    <r>
      <rPr>
        <u/>
        <sz val="10"/>
        <rFont val="Verdana"/>
        <family val="2"/>
      </rPr>
      <t>Accompanying Dependents:</t>
    </r>
    <r>
      <rPr>
        <sz val="10"/>
        <rFont val="Verdana"/>
        <family val="2"/>
      </rPr>
      <t xml:space="preserve"> Yes.</t>
    </r>
  </si>
  <si>
    <t>UK nationals arriving in Sweden during the 12-month transition period from Exit Day would be able to continue to register as EU nationals. Only those planning to arrive after would be required to apply for a local permit under the same requirements and process as non-EU nationals.</t>
  </si>
  <si>
    <t>(Note a 12-month transition period applies) Business visitors to Sweden must generally limit their activities to the following: 
• Attending internal meetings, discussions or conferences
• Attending client meetings; the visitor may engage and actively participate but may not advise clients
• Attending or participating in a conference, seminar or exposition
• Attending or receiving training in classroom setting
• Performing urgent repair or maintenance work, provided that the urgency was not expected and requires a qualified employee to travel at short notice (allowed for max. 60 days per year)
• ‘Shadow’ or observe roles at client location or at company sites if it doesn’t include fact finding or hands-on work
• Attend workshops as attendee, not as facilitator
• Conduct interviews with client team members
Special rules apply for citizens of Albania, Bosnia-Herzegovina, Russia, Macedonia, Moldavia, Montenegro, Serbia and the Ukraine due to the Visa Facilitation Agreement concluded between these countries and the EU. More information about this agreement can be obtained from the embassies and consulates of the EU Member States in these eight countries.</t>
  </si>
  <si>
    <t>It is expected that the job seeking permit duration will increase to one year from six months. 
It is also expected that the requirements for funding living costs will be made more flexible. 
The Swedish parliament will vote on the proposal in late-2019, and the proposal is expected to be implemented as early as 1 January 2020.</t>
  </si>
  <si>
    <r>
      <rPr>
        <b/>
        <sz val="10"/>
        <rFont val="Verdana"/>
        <family val="2"/>
      </rPr>
      <t xml:space="preserve">Residence permit for the purpose of study: </t>
    </r>
    <r>
      <rPr>
        <sz val="10"/>
        <rFont val="Verdana"/>
        <family val="2"/>
      </rPr>
      <t xml:space="preserve">The main requirements include:
 • No criminal record;
 • Sufficient and sustainable income;
 • Acceptance to a university or university of applied sciences, into a full time accredited day programme;
 • The educational institute is recognized as such by the Dutch Immigration Authorities; and
 • When enrolled the student obtains at least 50% of the required credits.
</t>
    </r>
    <r>
      <rPr>
        <u/>
        <sz val="10"/>
        <rFont val="Verdana"/>
        <family val="2"/>
      </rPr>
      <t>Duration</t>
    </r>
    <r>
      <rPr>
        <sz val="10"/>
        <rFont val="Verdana"/>
        <family val="2"/>
      </rPr>
      <t xml:space="preserve">: Valid for the duration of studies plus 3 months. Can obtain 1 extra year for a preparatory education or a transition year. The residence permit is issued for a maximum period of 5 years.
</t>
    </r>
    <r>
      <rPr>
        <b/>
        <sz val="10"/>
        <rFont val="Verdana"/>
        <family val="2"/>
      </rPr>
      <t>Intra-EU mobility authorisation</t>
    </r>
    <r>
      <rPr>
        <sz val="10"/>
        <rFont val="Verdana"/>
        <family val="2"/>
      </rPr>
      <t xml:space="preserve">
A non-EU national who holds a permit for study in another EU member state does not require a permit to study in the Netherlands for up to 360 days, but must generally meet the following:
 • No criminal record;  
 • Sufficient and sustainable income; 
 • The programme is part of a dual track between the two universities;  
 • The educational institute is recognized as such by the Dutch Immigration Authorities;
 • The mobility does not last longer than validity of the student residence permit in the home member state; and
 • The student will not abuse the mobility authorisation to illegal work or for another reason then what the authorisation was intended. </t>
    </r>
  </si>
  <si>
    <r>
      <rPr>
        <b/>
        <sz val="10"/>
        <rFont val="Verdana"/>
        <family val="2"/>
      </rPr>
      <t xml:space="preserve">Search year residence permit </t>
    </r>
    <r>
      <rPr>
        <sz val="10"/>
        <rFont val="Verdana"/>
        <family val="2"/>
      </rPr>
      <t xml:space="preserve">- The main requirements include:
 • Completed a Bachelor's, Master's or PhD at a university in the Netherlands; or 
 • A Master's or PhD at top 200 university abroad (if the degree was obtained abroad, sufficient language skills in Dutch or English is required). 
</t>
    </r>
    <r>
      <rPr>
        <u/>
        <sz val="10"/>
        <rFont val="Verdana"/>
        <family val="2"/>
      </rPr>
      <t>Duration</t>
    </r>
    <r>
      <rPr>
        <sz val="10"/>
        <rFont val="Verdana"/>
        <family val="2"/>
      </rPr>
      <t xml:space="preserve">: 12 months maximum; cannot be extended further
Post-graduates being hired locally in the Netherlands by a recognised sponsor can also be sponsored for the Dutch company for a highly skilled migrant permit or a blue card: 
</t>
    </r>
    <r>
      <rPr>
        <b/>
        <sz val="10"/>
        <rFont val="Verdana"/>
        <family val="2"/>
      </rPr>
      <t xml:space="preserve">
Highly Skilled Migrant Permit </t>
    </r>
    <r>
      <rPr>
        <sz val="10"/>
        <rFont val="Verdana"/>
        <family val="2"/>
      </rPr>
      <t xml:space="preserve">- The main requirements include:
 • To perform work activities for a company that is a "recognised" sponsor by Dutch immigration authorities;
 • An employment contract that is for at least three months in duration; and
 • Be paid a salary that is at least EUR 4500 gross per month (under 2019 levels) (lower thresholds applicable for employees under 30 and recent graduates).
</t>
    </r>
    <r>
      <rPr>
        <b/>
        <sz val="10"/>
        <rFont val="Verdana"/>
        <family val="2"/>
      </rPr>
      <t xml:space="preserve">Blue Card </t>
    </r>
    <r>
      <rPr>
        <sz val="10"/>
        <rFont val="Verdana"/>
        <family val="2"/>
      </rPr>
      <t>- The main requirements include:</t>
    </r>
    <r>
      <rPr>
        <b/>
        <sz val="10"/>
        <rFont val="Verdana"/>
        <family val="2"/>
      </rPr>
      <t xml:space="preserve">
</t>
    </r>
    <r>
      <rPr>
        <sz val="10"/>
        <rFont val="Verdana"/>
        <family val="2"/>
      </rPr>
      <t xml:space="preserve"> • The individual must be hired by a Dutch company;
 • Have an employment contract that is for at least twelve months in duration;
 • Have a valid Bachelor / Master / PhD diploma (the diploma must be accredited by the Dutch Education Institute if not a Dutch degree); and 
 • Be paid a salary at least EUR 5272 gross per month (under 2019 levels).</t>
    </r>
  </si>
  <si>
    <t xml:space="preserve">Once a student has successfully completed their studies, holders of study permits are permitted to remain in Portugal for up to one year in order to search a local job. </t>
  </si>
  <si>
    <r>
      <rPr>
        <b/>
        <sz val="10"/>
        <rFont val="Verdana"/>
        <family val="2"/>
      </rPr>
      <t>Student Permits</t>
    </r>
    <r>
      <rPr>
        <sz val="10"/>
        <rFont val="Verdana"/>
        <family val="2"/>
      </rPr>
      <t xml:space="preserve"> - Required for any student programmes that are longer than 90 days. Non-EU nationals seeking to study in Spain must apply for a student permit either from abroad (at the Spanish consulate having jurisdiction over their place of residence) or in Spain (assuming they already have lawful status and at least 30 remaining days of status in Spain.  The main requirements include: 
 • Acceptance / Enrolment at the Academic Centre;
 • Sufficient proof of funds;
 • Lack of criminal records;
 • Medical insurance covering the same services as Spanish Social Security; and 
 • Proof of accommodation.
</t>
    </r>
    <r>
      <rPr>
        <u/>
        <sz val="10"/>
        <rFont val="Verdana"/>
        <family val="2"/>
      </rPr>
      <t xml:space="preserve">
Validity</t>
    </r>
    <r>
      <rPr>
        <sz val="10"/>
        <rFont val="Verdana"/>
        <family val="2"/>
      </rPr>
      <t xml:space="preserve">: for up to two years initially and renewable for the duration needed for the study programme.
Student permits do not allow for work in Spain, unless additional immigration procedures are processed accordingly.
</t>
    </r>
  </si>
  <si>
    <t>After a series of complex negotiations, Brexit has been delayed until January 31, 2020. This could change if both the UK and the EU ratify the Withdrawal Agreement before then, and it could also be further extended. However, countries have been preparing for a no-deal scenario all along and this remains the default position. Below is a brief summary of how business travel for UK nationals may be impacted in either scenario and how business travel for EU nationals may be affected from 1 January 2021.</t>
  </si>
  <si>
    <r>
      <t xml:space="preserve">Graduated Students have the right to extend their Student residence permit for further 12 months for job seeker reasons as well as for the establishment of a start-up in Austria. 
In case the applicant will get a job offer in Austria an application for a RWR Card (combined residence and work permit) is necessary. The main requirements to get the Red-White-Red Card for University Graduates are:
• Job offer from an Austrian employer (the occupation needs to correspond with the achieved qualification);
• Bachelor's Degree, University Degree (at least as of the second stage), Masters' Degree or PhD-Degree completed at an Austrian University/advanced technical college ("Fachhochschule");
• Proof of accommodation in Austria; and
• Salary of at least EUR 2,349 per month (applicable in 2019); please note that further to this minimum salary the minimum salary applicable according to the collective bargaining agreement has to be met).
Applicants who studied outside of Austria can apply either for a (i) RWR Card or (ii) Blue Card EU if they will receive a job offer from an Austrian employer.
(i) For the Blue Card EU the following needs to be met:
• Minimum 3-years University degree
• Correspondence of job position with the achieved qualification
• Minimum salary threshold amounting to EUR 63,000 gross yearly (in 2019).
(i) There are different categories of the Red-White-Red Card, with different minimum salary requirements, but all are based in a point-system, granting points for
• Age
• Education level
• German and English language level
• Job experience
Proof of sufficient residential accommodation is also necessary.
</t>
    </r>
    <r>
      <rPr>
        <u/>
        <sz val="10"/>
        <color theme="1" tint="0.249977111117893"/>
        <rFont val="Verdana"/>
        <family val="2"/>
      </rPr>
      <t>Validity of the (i) RWR Card or (ii) Blue Card EU</t>
    </r>
    <r>
      <rPr>
        <sz val="10"/>
        <color theme="1" tint="0.249977111117893"/>
        <rFont val="Verdana"/>
        <family val="2"/>
      </rPr>
      <t>: Up to two years; extension is possible as long as the applicant has a job in Austria and adequate income. Accompanying Dependents can get the Red-White-Red Card Plus.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</si>
</sst>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0"/>
      <color theme="1"/>
      <name val="Open Sans"/>
      <family val="2"/>
    </font>
    <font>
      <sz val="10"/>
      <color theme="1"/>
      <name val="Verdana"/>
      <family val="2"/>
    </font>
    <font>
      <sz val="10"/>
      <color theme="1"/>
      <name val="Open Sans"/>
      <family val="2"/>
    </font>
    <font>
      <b/>
      <sz val="18"/>
      <color theme="3"/>
      <name val="Cambria"/>
      <family val="2"/>
      <scheme val="major"/>
    </font>
    <font>
      <b/>
      <sz val="15"/>
      <color theme="3"/>
      <name val="Open Sans"/>
      <family val="2"/>
    </font>
    <font>
      <b/>
      <sz val="13"/>
      <color theme="3"/>
      <name val="Open Sans"/>
      <family val="2"/>
    </font>
    <font>
      <b/>
      <sz val="11"/>
      <color theme="3"/>
      <name val="Open Sans"/>
      <family val="2"/>
    </font>
    <font>
      <sz val="10"/>
      <color rgb="FF006100"/>
      <name val="Open Sans"/>
      <family val="2"/>
    </font>
    <font>
      <sz val="10"/>
      <color rgb="FF9C0006"/>
      <name val="Open Sans"/>
      <family val="2"/>
    </font>
    <font>
      <sz val="10"/>
      <color rgb="FF9C6500"/>
      <name val="Open Sans"/>
      <family val="2"/>
    </font>
    <font>
      <sz val="10"/>
      <color rgb="FF3F3F76"/>
      <name val="Open Sans"/>
      <family val="2"/>
    </font>
    <font>
      <b/>
      <sz val="10"/>
      <color rgb="FF3F3F3F"/>
      <name val="Open Sans"/>
      <family val="2"/>
    </font>
    <font>
      <b/>
      <sz val="10"/>
      <color rgb="FFFA7D00"/>
      <name val="Open Sans"/>
      <family val="2"/>
    </font>
    <font>
      <sz val="10"/>
      <color rgb="FFFA7D00"/>
      <name val="Open Sans"/>
      <family val="2"/>
    </font>
    <font>
      <b/>
      <sz val="10"/>
      <color theme="0"/>
      <name val="Open Sans"/>
      <family val="2"/>
    </font>
    <font>
      <sz val="10"/>
      <color rgb="FFFF0000"/>
      <name val="Open Sans"/>
      <family val="2"/>
    </font>
    <font>
      <i/>
      <sz val="10"/>
      <color rgb="FF7F7F7F"/>
      <name val="Open Sans"/>
      <family val="2"/>
    </font>
    <font>
      <b/>
      <sz val="10"/>
      <color theme="1"/>
      <name val="Open Sans"/>
      <family val="2"/>
    </font>
    <font>
      <sz val="10"/>
      <color theme="0"/>
      <name val="Open Sans"/>
      <family val="2"/>
    </font>
    <font>
      <b/>
      <sz val="28"/>
      <color rgb="FF10A9E9"/>
      <name val="Arial"/>
      <family val="2"/>
    </font>
    <font>
      <b/>
      <sz val="12"/>
      <color theme="0"/>
      <name val="Arial"/>
      <family val="2"/>
    </font>
    <font>
      <sz val="10"/>
      <color theme="1"/>
      <name val="Arial"/>
      <family val="2"/>
    </font>
    <font>
      <b/>
      <sz val="11"/>
      <color theme="1"/>
      <name val="Arial"/>
      <family val="2"/>
    </font>
    <font>
      <sz val="14"/>
      <color theme="1"/>
      <name val="Arial"/>
      <family val="2"/>
    </font>
    <font>
      <sz val="11"/>
      <color theme="1"/>
      <name val="Arial"/>
      <family val="2"/>
    </font>
    <font>
      <sz val="8"/>
      <name val="Open Sans"/>
      <family val="2"/>
    </font>
    <font>
      <b/>
      <sz val="28"/>
      <color rgb="FF10A9E9"/>
      <name val="Verdana"/>
      <family val="2"/>
    </font>
    <font>
      <sz val="16"/>
      <color theme="1" tint="0.249977111117893"/>
      <name val="Verdana"/>
      <family val="2"/>
    </font>
    <font>
      <b/>
      <sz val="12"/>
      <color theme="1"/>
      <name val="Verdana"/>
      <family val="2"/>
    </font>
    <font>
      <b/>
      <sz val="14"/>
      <color theme="0"/>
      <name val="Verdana"/>
      <family val="2"/>
    </font>
    <font>
      <b/>
      <sz val="12"/>
      <color theme="0"/>
      <name val="Verdana"/>
      <family val="2"/>
    </font>
    <font>
      <sz val="12"/>
      <color theme="1"/>
      <name val="Verdana"/>
      <family val="2"/>
    </font>
    <font>
      <sz val="14"/>
      <color theme="0"/>
      <name val="Verdana"/>
      <family val="2"/>
    </font>
    <font>
      <sz val="11"/>
      <color theme="0"/>
      <name val="Verdana"/>
      <family val="2"/>
    </font>
    <font>
      <sz val="11"/>
      <color theme="1"/>
      <name val="Verdana"/>
      <family val="2"/>
    </font>
    <font>
      <sz val="10"/>
      <color theme="1" tint="0.249977111117893"/>
      <name val="Verdana"/>
      <family val="2"/>
    </font>
    <font>
      <i/>
      <sz val="10"/>
      <color theme="1" tint="0.249977111117893"/>
      <name val="Verdana"/>
      <family val="2"/>
    </font>
    <font>
      <b/>
      <sz val="10"/>
      <color theme="1" tint="0.249977111117893"/>
      <name val="Verdana"/>
      <family val="2"/>
    </font>
    <font>
      <b/>
      <sz val="12"/>
      <color theme="1"/>
      <name val="Arial"/>
      <family val="2"/>
    </font>
    <font>
      <u/>
      <sz val="11"/>
      <color theme="1"/>
      <name val="Arial"/>
      <family val="2"/>
    </font>
    <font>
      <sz val="11"/>
      <color theme="0"/>
      <name val="Open Sans"/>
      <family val="2"/>
    </font>
    <font>
      <sz val="11"/>
      <color theme="1"/>
      <name val="Open Sans"/>
      <family val="2"/>
    </font>
    <font>
      <sz val="11"/>
      <name val="Open Sans"/>
      <family val="2"/>
    </font>
    <font>
      <b/>
      <sz val="11"/>
      <color theme="1"/>
      <name val="Open Sans"/>
      <family val="2"/>
    </font>
    <font>
      <b/>
      <sz val="16"/>
      <color theme="1"/>
      <name val="Open Sans"/>
      <family val="2"/>
    </font>
    <font>
      <b/>
      <sz val="24"/>
      <color rgb="FF10A9E9"/>
      <name val="Verdana"/>
      <family val="2"/>
    </font>
    <font>
      <sz val="10"/>
      <color rgb="FFFF0000"/>
      <name val="Verdana"/>
      <family val="2"/>
    </font>
    <font>
      <sz val="10"/>
      <name val="Verdana"/>
      <family val="2"/>
    </font>
    <font>
      <b/>
      <sz val="10"/>
      <name val="Verdana"/>
      <family val="2"/>
    </font>
    <font>
      <sz val="10"/>
      <name val="Arial"/>
      <family val="2"/>
    </font>
    <font>
      <i/>
      <sz val="10"/>
      <name val="Verdana"/>
      <family val="2"/>
    </font>
    <font>
      <sz val="10"/>
      <name val="Open Sans"/>
      <family val="2"/>
    </font>
    <font>
      <u/>
      <sz val="10"/>
      <color theme="1" tint="0.249977111117893"/>
      <name val="Verdana"/>
      <family val="2"/>
    </font>
    <font>
      <u/>
      <sz val="10"/>
      <name val="Verdan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D303F"/>
        <bgColor indexed="64"/>
      </patternFill>
    </fill>
    <fill>
      <patternFill patternType="solid">
        <fgColor rgb="FF10A9E9"/>
        <bgColor indexed="64"/>
      </patternFill>
    </fill>
    <fill>
      <patternFill patternType="solid">
        <fgColor rgb="FF06195E"/>
        <bgColor indexed="64"/>
      </patternFill>
    </fill>
    <fill>
      <patternFill patternType="solid">
        <fgColor rgb="FFF97500"/>
        <bgColor indexed="64"/>
      </patternFill>
    </fill>
    <fill>
      <patternFill patternType="solid">
        <fgColor theme="9" tint="0.39997558519241921"/>
        <bgColor indexed="64"/>
      </patternFill>
    </fill>
    <fill>
      <patternFill patternType="solid">
        <fgColor theme="6" tint="-0.499984740745262"/>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thin">
        <color theme="0"/>
      </bottom>
      <diagonal/>
    </border>
    <border>
      <left/>
      <right style="medium">
        <color theme="0" tint="-0.34998626667073579"/>
      </right>
      <top style="medium">
        <color theme="0" tint="-0.34998626667073579"/>
      </top>
      <bottom style="thin">
        <color theme="0"/>
      </bottom>
      <diagonal/>
    </border>
    <border>
      <left style="medium">
        <color theme="0" tint="-0.34998626667073579"/>
      </left>
      <right style="thin">
        <color theme="0"/>
      </right>
      <top style="thin">
        <color theme="0"/>
      </top>
      <bottom/>
      <diagonal/>
    </border>
    <border>
      <left style="thin">
        <color theme="0"/>
      </left>
      <right style="medium">
        <color theme="0" tint="-0.34998626667073579"/>
      </right>
      <top style="thin">
        <color theme="0"/>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medium">
        <color theme="4" tint="-0.499984740745262"/>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indexed="64"/>
      </left>
      <right style="thin">
        <color indexed="64"/>
      </right>
      <top/>
      <bottom style="thin">
        <color indexed="64"/>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24" fillId="0" borderId="0"/>
  </cellStyleXfs>
  <cellXfs count="109">
    <xf numFmtId="0" fontId="0" fillId="0" borderId="0" xfId="0"/>
    <xf numFmtId="0" fontId="23" fillId="34" borderId="11" xfId="0" applyFont="1" applyFill="1" applyBorder="1" applyAlignment="1">
      <alignment horizontal="left" vertical="center"/>
    </xf>
    <xf numFmtId="0" fontId="22" fillId="0" borderId="11" xfId="0" applyFont="1" applyBorder="1" applyAlignment="1">
      <alignment horizontal="center" vertical="center"/>
    </xf>
    <xf numFmtId="0" fontId="21" fillId="0" borderId="0" xfId="42" applyFont="1"/>
    <xf numFmtId="0" fontId="20" fillId="0" borderId="0" xfId="42" applyFont="1" applyAlignment="1">
      <alignment vertical="center"/>
    </xf>
    <xf numFmtId="0" fontId="21" fillId="0" borderId="0" xfId="42" applyFont="1" applyAlignment="1">
      <alignment horizontal="center" vertical="center" wrapText="1"/>
    </xf>
    <xf numFmtId="0" fontId="21" fillId="0" borderId="0" xfId="42" applyFont="1" applyAlignment="1">
      <alignment vertical="center"/>
    </xf>
    <xf numFmtId="0" fontId="21" fillId="0" borderId="0" xfId="42" applyFont="1" applyAlignment="1">
      <alignment horizontal="left" vertical="center"/>
    </xf>
    <xf numFmtId="0" fontId="1" fillId="0" borderId="0" xfId="42" applyFont="1"/>
    <xf numFmtId="0" fontId="26" fillId="0" borderId="0" xfId="42" applyFont="1" applyAlignment="1">
      <alignment vertical="center"/>
    </xf>
    <xf numFmtId="0" fontId="27" fillId="0" borderId="0" xfId="42" applyFont="1" applyAlignment="1">
      <alignment vertical="center"/>
    </xf>
    <xf numFmtId="0" fontId="28" fillId="34" borderId="0" xfId="42" applyFont="1" applyFill="1" applyAlignment="1">
      <alignment horizontal="left" vertical="center" wrapText="1"/>
    </xf>
    <xf numFmtId="0" fontId="31" fillId="34" borderId="12" xfId="42" applyFont="1" applyFill="1" applyBorder="1" applyAlignment="1" applyProtection="1">
      <alignment horizontal="center" vertical="center"/>
      <protection locked="0"/>
    </xf>
    <xf numFmtId="0" fontId="31" fillId="34" borderId="10" xfId="42" applyFont="1" applyFill="1" applyBorder="1" applyAlignment="1" applyProtection="1">
      <alignment horizontal="left" vertical="center" wrapText="1"/>
      <protection locked="0"/>
    </xf>
    <xf numFmtId="0" fontId="35" fillId="0" borderId="10" xfId="42" applyFont="1" applyBorder="1" applyAlignment="1">
      <alignment horizontal="left" vertical="center" wrapText="1"/>
    </xf>
    <xf numFmtId="0" fontId="35" fillId="0" borderId="10" xfId="42" applyFont="1" applyBorder="1" applyAlignment="1">
      <alignment horizontal="center" vertical="center" wrapText="1"/>
    </xf>
    <xf numFmtId="0" fontId="35" fillId="0" borderId="10" xfId="42" applyFont="1" applyBorder="1" applyAlignment="1">
      <alignment horizontal="left" vertical="top" wrapText="1"/>
    </xf>
    <xf numFmtId="0" fontId="34" fillId="34" borderId="10" xfId="42" applyFont="1" applyFill="1" applyBorder="1" applyAlignment="1" applyProtection="1">
      <alignment horizontal="left" vertical="center" wrapText="1"/>
      <protection locked="0"/>
    </xf>
    <xf numFmtId="0" fontId="35" fillId="0" borderId="13" xfId="42" applyFont="1" applyBorder="1" applyAlignment="1">
      <alignment horizontal="left" vertical="center" wrapText="1"/>
    </xf>
    <xf numFmtId="0" fontId="34" fillId="36" borderId="11" xfId="42" applyFont="1" applyFill="1" applyBorder="1" applyAlignment="1">
      <alignment horizontal="center" vertical="center" wrapText="1"/>
    </xf>
    <xf numFmtId="0" fontId="34" fillId="37" borderId="11" xfId="42" applyFont="1" applyFill="1" applyBorder="1" applyAlignment="1">
      <alignment horizontal="center" vertical="center" wrapText="1"/>
    </xf>
    <xf numFmtId="0" fontId="21" fillId="37" borderId="11" xfId="42" applyFont="1" applyFill="1" applyBorder="1" applyAlignment="1">
      <alignment horizontal="center" vertical="center" wrapText="1"/>
    </xf>
    <xf numFmtId="0" fontId="24" fillId="0" borderId="15" xfId="0" applyFont="1" applyBorder="1" applyAlignment="1">
      <alignment vertical="center" wrapText="1"/>
    </xf>
    <xf numFmtId="0" fontId="24" fillId="0" borderId="14" xfId="0" applyFont="1" applyBorder="1" applyAlignment="1">
      <alignment horizontal="left" vertical="center" wrapText="1"/>
    </xf>
    <xf numFmtId="0" fontId="38" fillId="0" borderId="16" xfId="0" applyFont="1" applyBorder="1" applyAlignment="1">
      <alignment horizontal="left" vertical="center" wrapText="1"/>
    </xf>
    <xf numFmtId="0" fontId="24" fillId="0" borderId="16" xfId="0" applyFont="1" applyBorder="1" applyAlignment="1">
      <alignment horizontal="left" vertical="center" wrapText="1" indent="2"/>
    </xf>
    <xf numFmtId="0" fontId="24" fillId="0" borderId="15" xfId="0" applyFont="1" applyBorder="1" applyAlignment="1">
      <alignment horizontal="left" vertical="center" wrapText="1" indent="2"/>
    </xf>
    <xf numFmtId="0" fontId="35" fillId="0" borderId="13" xfId="42" applyFont="1" applyBorder="1" applyAlignment="1">
      <alignment horizontal="center" vertical="center" wrapText="1"/>
    </xf>
    <xf numFmtId="0" fontId="29" fillId="33" borderId="18" xfId="42" applyFont="1" applyFill="1" applyBorder="1" applyAlignment="1">
      <alignment horizontal="center" vertical="top" wrapText="1"/>
    </xf>
    <xf numFmtId="0" fontId="32" fillId="33" borderId="19" xfId="42" applyFont="1" applyFill="1" applyBorder="1" applyAlignment="1">
      <alignment horizontal="center" vertical="top" wrapText="1"/>
    </xf>
    <xf numFmtId="0" fontId="35" fillId="0" borderId="21" xfId="42" applyFont="1" applyBorder="1" applyAlignment="1">
      <alignment horizontal="left" vertical="top" wrapText="1"/>
    </xf>
    <xf numFmtId="0" fontId="33" fillId="35" borderId="26" xfId="42" applyFont="1" applyFill="1" applyBorder="1" applyAlignment="1">
      <alignment horizontal="center" vertical="center" wrapText="1"/>
    </xf>
    <xf numFmtId="0" fontId="33" fillId="35" borderId="27" xfId="42" applyFont="1" applyFill="1" applyBorder="1" applyAlignment="1">
      <alignment horizontal="center" vertical="center" wrapText="1"/>
    </xf>
    <xf numFmtId="0" fontId="35" fillId="0" borderId="28" xfId="42" applyFont="1" applyBorder="1" applyAlignment="1">
      <alignment horizontal="left" vertical="center" wrapText="1"/>
    </xf>
    <xf numFmtId="0" fontId="35" fillId="0" borderId="29" xfId="42" applyFont="1" applyBorder="1" applyAlignment="1">
      <alignment horizontal="center" vertical="center" wrapText="1"/>
    </xf>
    <xf numFmtId="0" fontId="33" fillId="38" borderId="27" xfId="42" applyFont="1" applyFill="1" applyBorder="1" applyAlignment="1">
      <alignment horizontal="center" vertical="center" wrapText="1"/>
    </xf>
    <xf numFmtId="0" fontId="0" fillId="0" borderId="0" xfId="0" applyFont="1"/>
    <xf numFmtId="0" fontId="41" fillId="0" borderId="0" xfId="0" applyFont="1" applyAlignment="1">
      <alignment horizontal="left" vertical="center"/>
    </xf>
    <xf numFmtId="0" fontId="41" fillId="0" borderId="0" xfId="0" applyFont="1" applyAlignment="1">
      <alignment horizontal="left"/>
    </xf>
    <xf numFmtId="0" fontId="0" fillId="0" borderId="0" xfId="0" applyFont="1" applyAlignment="1">
      <alignment horizontal="left" vertical="center" wrapText="1"/>
    </xf>
    <xf numFmtId="0" fontId="41" fillId="0" borderId="10" xfId="0" applyFont="1" applyBorder="1" applyAlignment="1">
      <alignment horizontal="left"/>
    </xf>
    <xf numFmtId="0" fontId="41" fillId="0" borderId="10" xfId="0" applyFont="1" applyBorder="1" applyAlignment="1">
      <alignment horizontal="left" vertical="center"/>
    </xf>
    <xf numFmtId="0" fontId="0" fillId="0" borderId="10" xfId="0" applyFont="1" applyBorder="1"/>
    <xf numFmtId="0" fontId="41" fillId="40" borderId="10" xfId="42" applyFont="1" applyFill="1" applyBorder="1" applyAlignment="1">
      <alignment horizontal="left" vertical="center" wrapText="1"/>
    </xf>
    <xf numFmtId="0" fontId="42" fillId="41" borderId="10" xfId="42" applyFont="1" applyFill="1" applyBorder="1" applyAlignment="1">
      <alignment horizontal="left" vertical="center" wrapText="1"/>
    </xf>
    <xf numFmtId="0" fontId="42" fillId="42" borderId="10" xfId="42" applyFont="1" applyFill="1" applyBorder="1" applyAlignment="1">
      <alignment horizontal="left" vertical="center" wrapText="1"/>
    </xf>
    <xf numFmtId="0" fontId="44" fillId="43" borderId="10" xfId="0" applyFont="1" applyFill="1" applyBorder="1" applyAlignment="1">
      <alignment horizontal="center" vertical="center" wrapText="1"/>
    </xf>
    <xf numFmtId="0" fontId="0" fillId="0" borderId="33" xfId="0" applyBorder="1"/>
    <xf numFmtId="0" fontId="41" fillId="0" borderId="33" xfId="0" applyFont="1" applyBorder="1" applyAlignment="1">
      <alignment horizontal="left"/>
    </xf>
    <xf numFmtId="0" fontId="0" fillId="0" borderId="0" xfId="0" applyBorder="1"/>
    <xf numFmtId="0" fontId="41" fillId="0" borderId="0" xfId="0" applyFont="1" applyBorder="1" applyAlignment="1">
      <alignment horizontal="left"/>
    </xf>
    <xf numFmtId="0" fontId="26" fillId="0" borderId="0" xfId="42" applyFont="1" applyBorder="1" applyAlignment="1">
      <alignment horizontal="left" vertical="center" indent="6"/>
    </xf>
    <xf numFmtId="0" fontId="0" fillId="0" borderId="0" xfId="0" applyFont="1" applyBorder="1"/>
    <xf numFmtId="0" fontId="45" fillId="0" borderId="33" xfId="42" applyFont="1" applyBorder="1" applyAlignment="1">
      <alignment horizontal="right" vertical="center" indent="6"/>
    </xf>
    <xf numFmtId="0" fontId="1" fillId="0" borderId="0" xfId="42" applyFont="1" applyAlignment="1">
      <alignment vertical="center"/>
    </xf>
    <xf numFmtId="0" fontId="47" fillId="0" borderId="10" xfId="42" applyFont="1" applyBorder="1" applyAlignment="1">
      <alignment horizontal="left" vertical="center" wrapText="1"/>
    </xf>
    <xf numFmtId="0" fontId="47" fillId="0" borderId="13" xfId="42" applyFont="1" applyBorder="1" applyAlignment="1">
      <alignment horizontal="left" vertical="center" wrapText="1"/>
    </xf>
    <xf numFmtId="0" fontId="49" fillId="0" borderId="0" xfId="42" applyFont="1"/>
    <xf numFmtId="0" fontId="47" fillId="0" borderId="21" xfId="42" applyFont="1" applyBorder="1" applyAlignment="1">
      <alignment horizontal="left" vertical="top" wrapText="1"/>
    </xf>
    <xf numFmtId="0" fontId="47" fillId="0" borderId="28" xfId="42" applyFont="1" applyBorder="1" applyAlignment="1">
      <alignment horizontal="left" vertical="center" wrapText="1"/>
    </xf>
    <xf numFmtId="0" fontId="47" fillId="0" borderId="29" xfId="42" applyFont="1" applyBorder="1" applyAlignment="1">
      <alignment horizontal="center" vertical="center" wrapText="1"/>
    </xf>
    <xf numFmtId="0" fontId="35" fillId="0" borderId="21" xfId="42" applyFont="1" applyBorder="1" applyAlignment="1">
      <alignment vertical="top" wrapText="1"/>
    </xf>
    <xf numFmtId="0" fontId="51" fillId="0" borderId="10" xfId="0" applyFont="1" applyBorder="1" applyAlignment="1">
      <alignment horizontal="left" vertical="center" wrapText="1"/>
    </xf>
    <xf numFmtId="0" fontId="35" fillId="0" borderId="20" xfId="42" applyFont="1" applyBorder="1" applyAlignment="1">
      <alignment horizontal="left" vertical="center" wrapText="1"/>
    </xf>
    <xf numFmtId="0" fontId="35" fillId="0" borderId="29" xfId="42" applyFont="1" applyBorder="1" applyAlignment="1">
      <alignment horizontal="left" vertical="center" wrapText="1"/>
    </xf>
    <xf numFmtId="0" fontId="35" fillId="0" borderId="22" xfId="42" applyFont="1" applyBorder="1" applyAlignment="1">
      <alignment horizontal="left" vertical="center" wrapText="1"/>
    </xf>
    <xf numFmtId="0" fontId="35" fillId="0" borderId="21" xfId="42" applyFont="1" applyBorder="1" applyAlignment="1">
      <alignment horizontal="left" vertical="center" wrapText="1"/>
    </xf>
    <xf numFmtId="0" fontId="47" fillId="0" borderId="21" xfId="42" applyFont="1" applyBorder="1" applyAlignment="1">
      <alignment horizontal="left" vertical="center" wrapText="1"/>
    </xf>
    <xf numFmtId="0" fontId="47" fillId="0" borderId="23" xfId="42" applyFont="1" applyBorder="1" applyAlignment="1">
      <alignment horizontal="left" vertical="center" wrapText="1"/>
    </xf>
    <xf numFmtId="0" fontId="48" fillId="0" borderId="23" xfId="42" applyFont="1" applyBorder="1" applyAlignment="1">
      <alignment horizontal="left" vertical="center" wrapText="1"/>
    </xf>
    <xf numFmtId="0" fontId="47" fillId="0" borderId="32" xfId="0" applyFont="1" applyBorder="1" applyAlignment="1">
      <alignment vertical="top" wrapText="1"/>
    </xf>
    <xf numFmtId="0" fontId="47" fillId="0" borderId="23" xfId="42" applyFont="1" applyBorder="1" applyAlignment="1">
      <alignment horizontal="left" vertical="top" wrapText="1"/>
    </xf>
    <xf numFmtId="0" fontId="47" fillId="0" borderId="13" xfId="42" applyFont="1" applyBorder="1" applyAlignment="1">
      <alignment horizontal="center" vertical="center" wrapText="1"/>
    </xf>
    <xf numFmtId="0" fontId="47" fillId="0" borderId="32" xfId="0" applyFont="1" applyBorder="1" applyAlignment="1">
      <alignment vertical="center" wrapText="1"/>
    </xf>
    <xf numFmtId="0" fontId="47" fillId="0" borderId="10" xfId="42" applyFont="1" applyBorder="1" applyAlignment="1">
      <alignment vertical="center" wrapText="1"/>
    </xf>
    <xf numFmtId="0" fontId="47" fillId="0" borderId="13" xfId="42" applyFont="1" applyBorder="1" applyAlignment="1">
      <alignment vertical="center" wrapText="1"/>
    </xf>
    <xf numFmtId="0" fontId="47" fillId="0" borderId="23" xfId="42" applyFont="1" applyBorder="1" applyAlignment="1">
      <alignment vertical="center" wrapText="1"/>
    </xf>
    <xf numFmtId="0" fontId="19" fillId="0" borderId="11" xfId="0" applyFont="1" applyFill="1" applyBorder="1" applyAlignment="1">
      <alignment horizontal="center" vertical="center"/>
    </xf>
    <xf numFmtId="0" fontId="20" fillId="33" borderId="11"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3" fillId="34" borderId="14" xfId="0" applyFont="1" applyFill="1" applyBorder="1" applyAlignment="1">
      <alignment horizontal="center" vertical="center"/>
    </xf>
    <xf numFmtId="0" fontId="23" fillId="34" borderId="16" xfId="0" applyFont="1" applyFill="1" applyBorder="1" applyAlignment="1">
      <alignment horizontal="center" vertical="center"/>
    </xf>
    <xf numFmtId="0" fontId="23" fillId="34" borderId="15" xfId="0" applyFont="1" applyFill="1" applyBorder="1" applyAlignment="1">
      <alignment horizontal="center" vertical="center"/>
    </xf>
    <xf numFmtId="0" fontId="21" fillId="0" borderId="0" xfId="0" applyFont="1" applyBorder="1" applyAlignment="1">
      <alignment horizontal="left" vertical="center" wrapText="1"/>
    </xf>
    <xf numFmtId="0" fontId="42" fillId="41" borderId="10" xfId="42" applyFont="1" applyFill="1" applyBorder="1" applyAlignment="1">
      <alignment horizontal="left" vertical="center" wrapText="1"/>
    </xf>
    <xf numFmtId="0" fontId="42" fillId="42" borderId="10" xfId="42" applyFont="1" applyFill="1" applyBorder="1" applyAlignment="1">
      <alignment horizontal="left" vertical="center" wrapText="1"/>
    </xf>
    <xf numFmtId="0" fontId="41" fillId="40" borderId="10" xfId="42" applyFont="1" applyFill="1" applyBorder="1" applyAlignment="1">
      <alignment horizontal="left" vertical="center" wrapText="1"/>
    </xf>
    <xf numFmtId="0" fontId="43" fillId="43" borderId="10" xfId="42" applyFont="1" applyFill="1" applyBorder="1" applyAlignment="1">
      <alignment horizontal="right" vertical="center" wrapText="1"/>
    </xf>
    <xf numFmtId="0" fontId="40" fillId="39" borderId="21" xfId="42" applyFont="1" applyFill="1" applyBorder="1" applyAlignment="1">
      <alignment horizontal="center" vertical="center" wrapText="1"/>
    </xf>
    <xf numFmtId="0" fontId="40" fillId="39" borderId="23" xfId="42" applyFont="1" applyFill="1" applyBorder="1" applyAlignment="1">
      <alignment horizontal="center" vertical="center" wrapText="1"/>
    </xf>
    <xf numFmtId="0" fontId="30" fillId="35" borderId="24" xfId="42" applyFont="1" applyFill="1" applyBorder="1" applyAlignment="1">
      <alignment horizontal="center" vertical="center" wrapText="1"/>
    </xf>
    <xf numFmtId="0" fontId="30" fillId="35" borderId="25" xfId="42" applyFont="1" applyFill="1" applyBorder="1" applyAlignment="1">
      <alignment horizontal="center" vertical="center" wrapText="1"/>
    </xf>
    <xf numFmtId="0" fontId="28" fillId="36" borderId="11" xfId="42" applyFont="1" applyFill="1" applyBorder="1" applyAlignment="1">
      <alignment horizontal="center" vertical="center" wrapText="1"/>
    </xf>
    <xf numFmtId="0" fontId="30" fillId="38" borderId="30" xfId="42" applyFont="1" applyFill="1" applyBorder="1" applyAlignment="1">
      <alignment horizontal="center" vertical="center" wrapText="1"/>
    </xf>
    <xf numFmtId="0" fontId="30" fillId="38" borderId="17" xfId="42" applyFont="1" applyFill="1" applyBorder="1" applyAlignment="1">
      <alignment horizontal="center" vertical="center" wrapText="1"/>
    </xf>
    <xf numFmtId="0" fontId="30" fillId="38" borderId="31" xfId="42" applyFont="1" applyFill="1" applyBorder="1" applyAlignment="1">
      <alignment horizontal="center" vertical="center" wrapText="1"/>
    </xf>
    <xf numFmtId="0" fontId="35" fillId="0" borderId="23" xfId="42" applyFont="1" applyFill="1" applyBorder="1" applyAlignment="1">
      <alignment horizontal="left" vertical="center" wrapText="1"/>
    </xf>
    <xf numFmtId="0" fontId="35" fillId="0" borderId="13" xfId="42" applyFont="1" applyFill="1" applyBorder="1" applyAlignment="1">
      <alignment horizontal="left" vertical="center" wrapText="1"/>
    </xf>
    <xf numFmtId="0" fontId="47" fillId="44" borderId="10" xfId="42" applyFont="1" applyFill="1" applyBorder="1" applyAlignment="1">
      <alignment horizontal="left" vertical="center" wrapText="1"/>
    </xf>
    <xf numFmtId="0" fontId="34" fillId="34" borderId="21" xfId="42" applyFont="1" applyFill="1" applyBorder="1" applyAlignment="1" applyProtection="1">
      <alignment horizontal="left" vertical="center" wrapText="1"/>
      <protection locked="0"/>
    </xf>
    <xf numFmtId="0" fontId="35" fillId="0" borderId="12" xfId="42" applyFont="1" applyBorder="1" applyAlignment="1">
      <alignment horizontal="left" vertical="top" wrapText="1"/>
    </xf>
    <xf numFmtId="0" fontId="35" fillId="0" borderId="34" xfId="42" applyFont="1" applyBorder="1" applyAlignment="1">
      <alignment horizontal="left" vertical="center" wrapText="1"/>
    </xf>
    <xf numFmtId="0" fontId="35" fillId="0" borderId="35" xfId="42" applyFont="1" applyBorder="1" applyAlignment="1">
      <alignment horizontal="center" vertical="center" wrapText="1"/>
    </xf>
    <xf numFmtId="0" fontId="35" fillId="0" borderId="36" xfId="42" applyFont="1" applyFill="1" applyBorder="1" applyAlignment="1">
      <alignment horizontal="left" vertical="center" wrapText="1"/>
    </xf>
    <xf numFmtId="0" fontId="47" fillId="0" borderId="20" xfId="42" applyFont="1" applyBorder="1" applyAlignment="1">
      <alignment horizontal="left" vertical="top" wrapText="1"/>
    </xf>
    <xf numFmtId="0" fontId="47" fillId="0" borderId="37" xfId="0" applyFont="1" applyBorder="1" applyAlignment="1">
      <alignment vertical="top" wrapText="1"/>
    </xf>
    <xf numFmtId="0" fontId="47" fillId="0" borderId="11" xfId="42" applyFont="1" applyBorder="1" applyAlignment="1">
      <alignment horizontal="left" vertical="center" wrapText="1"/>
    </xf>
    <xf numFmtId="0" fontId="48" fillId="0" borderId="0" xfId="0" applyFont="1" applyAlignment="1">
      <alignment vertical="center" wrapText="1"/>
    </xf>
    <xf numFmtId="0" fontId="35" fillId="0" borderId="13" xfId="42"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2D69E187-E810-4639-A9DF-D413F8EFC6C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87D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1</xdr:row>
      <xdr:rowOff>109010</xdr:rowOff>
    </xdr:from>
    <xdr:to>
      <xdr:col>2</xdr:col>
      <xdr:colOff>621030</xdr:colOff>
      <xdr:row>1</xdr:row>
      <xdr:rowOff>410711</xdr:rowOff>
    </xdr:to>
    <xdr:pic>
      <xdr:nvPicPr>
        <xdr:cNvPr id="3" name="Picture 2">
          <a:extLst>
            <a:ext uri="{FF2B5EF4-FFF2-40B4-BE49-F238E27FC236}">
              <a16:creationId xmlns:a16="http://schemas.microsoft.com/office/drawing/2014/main" id="{0B1AA708-DC1B-40C9-8C36-DE4CFA289AFF}"/>
            </a:ext>
          </a:extLst>
        </xdr:cNvPr>
        <xdr:cNvPicPr>
          <a:picLocks noChangeAspect="1"/>
        </xdr:cNvPicPr>
      </xdr:nvPicPr>
      <xdr:blipFill>
        <a:blip xmlns:r="http://schemas.openxmlformats.org/officeDocument/2006/relationships" r:embed="rId1"/>
        <a:stretch>
          <a:fillRect/>
        </a:stretch>
      </xdr:blipFill>
      <xdr:spPr>
        <a:xfrm>
          <a:off x="466725" y="299510"/>
          <a:ext cx="2468880" cy="301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0</xdr:row>
      <xdr:rowOff>133350</xdr:rowOff>
    </xdr:from>
    <xdr:to>
      <xdr:col>2</xdr:col>
      <xdr:colOff>753835</xdr:colOff>
      <xdr:row>0</xdr:row>
      <xdr:rowOff>571792</xdr:rowOff>
    </xdr:to>
    <xdr:pic>
      <xdr:nvPicPr>
        <xdr:cNvPr id="3" name="Picture 2">
          <a:extLst>
            <a:ext uri="{FF2B5EF4-FFF2-40B4-BE49-F238E27FC236}">
              <a16:creationId xmlns:a16="http://schemas.microsoft.com/office/drawing/2014/main" id="{CAB8E177-EBB6-44E4-A11D-2B0F1A555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33350"/>
          <a:ext cx="1828800" cy="438442"/>
        </a:xfrm>
        <a:prstGeom prst="rect">
          <a:avLst/>
        </a:prstGeom>
      </xdr:spPr>
    </xdr:pic>
    <xdr:clientData/>
  </xdr:twoCellAnchor>
  <xdr:twoCellAnchor editAs="oneCell">
    <xdr:from>
      <xdr:col>3</xdr:col>
      <xdr:colOff>8401050</xdr:colOff>
      <xdr:row>30</xdr:row>
      <xdr:rowOff>1038225</xdr:rowOff>
    </xdr:from>
    <xdr:to>
      <xdr:col>3</xdr:col>
      <xdr:colOff>9315452</xdr:colOff>
      <xdr:row>30</xdr:row>
      <xdr:rowOff>1199769</xdr:rowOff>
    </xdr:to>
    <xdr:pic>
      <xdr:nvPicPr>
        <xdr:cNvPr id="5" name="Picture 4">
          <a:extLst>
            <a:ext uri="{FF2B5EF4-FFF2-40B4-BE49-F238E27FC236}">
              <a16:creationId xmlns:a16="http://schemas.microsoft.com/office/drawing/2014/main" id="{385882F6-D90D-40A3-8641-2E00468828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06300" y="27155775"/>
          <a:ext cx="914402" cy="161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225777</xdr:colOff>
      <xdr:row>0</xdr:row>
      <xdr:rowOff>155223</xdr:rowOff>
    </xdr:from>
    <xdr:to>
      <xdr:col>2</xdr:col>
      <xdr:colOff>1525698</xdr:colOff>
      <xdr:row>0</xdr:row>
      <xdr:rowOff>479779</xdr:rowOff>
    </xdr:to>
    <xdr:pic>
      <xdr:nvPicPr>
        <xdr:cNvPr id="2" name="Picture 1">
          <a:extLst>
            <a:ext uri="{FF2B5EF4-FFF2-40B4-BE49-F238E27FC236}">
              <a16:creationId xmlns:a16="http://schemas.microsoft.com/office/drawing/2014/main" id="{F6861B37-4970-48F7-92C7-34F0846FAE99}"/>
            </a:ext>
          </a:extLst>
        </xdr:cNvPr>
        <xdr:cNvPicPr>
          <a:picLocks noChangeAspect="1"/>
        </xdr:cNvPicPr>
      </xdr:nvPicPr>
      <xdr:blipFill>
        <a:blip xmlns:r="http://schemas.openxmlformats.org/officeDocument/2006/relationships" r:embed="rId1"/>
        <a:stretch>
          <a:fillRect/>
        </a:stretch>
      </xdr:blipFill>
      <xdr:spPr>
        <a:xfrm>
          <a:off x="616302" y="155223"/>
          <a:ext cx="2654851" cy="3245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77FAA-2035-4ABF-893B-21CECACE9254}">
  <dimension ref="B1:C12"/>
  <sheetViews>
    <sheetView showGridLines="0" zoomScaleNormal="100" workbookViewId="0">
      <selection activeCell="C4" sqref="C4"/>
    </sheetView>
  </sheetViews>
  <sheetFormatPr defaultColWidth="10.140625" defaultRowHeight="15" x14ac:dyDescent="0.3"/>
  <cols>
    <col min="1" max="1" width="5.5703125" customWidth="1"/>
    <col min="2" max="2" width="29.140625" customWidth="1"/>
    <col min="3" max="3" width="134.5703125" customWidth="1"/>
  </cols>
  <sheetData>
    <row r="1" spans="2:3" ht="15" customHeight="1" x14ac:dyDescent="0.3"/>
    <row r="2" spans="2:3" ht="36.75" customHeight="1" x14ac:dyDescent="0.3">
      <c r="B2" s="77" t="s">
        <v>0</v>
      </c>
      <c r="C2" s="77"/>
    </row>
    <row r="3" spans="2:3" ht="15.75" x14ac:dyDescent="0.3">
      <c r="B3" s="78"/>
      <c r="C3" s="79"/>
    </row>
    <row r="4" spans="2:3" ht="75" customHeight="1" x14ac:dyDescent="0.3">
      <c r="B4" s="80" t="s">
        <v>1</v>
      </c>
      <c r="C4" s="23" t="s">
        <v>193</v>
      </c>
    </row>
    <row r="5" spans="2:3" ht="24.75" customHeight="1" x14ac:dyDescent="0.3">
      <c r="B5" s="81"/>
      <c r="C5" s="24" t="s">
        <v>49</v>
      </c>
    </row>
    <row r="6" spans="2:3" ht="90" customHeight="1" x14ac:dyDescent="0.3">
      <c r="B6" s="81"/>
      <c r="C6" s="25" t="s">
        <v>52</v>
      </c>
    </row>
    <row r="7" spans="2:3" ht="24.75" customHeight="1" x14ac:dyDescent="0.3">
      <c r="B7" s="81"/>
      <c r="C7" s="24" t="s">
        <v>48</v>
      </c>
    </row>
    <row r="8" spans="2:3" ht="87" customHeight="1" x14ac:dyDescent="0.3">
      <c r="B8" s="81"/>
      <c r="C8" s="25" t="s">
        <v>53</v>
      </c>
    </row>
    <row r="9" spans="2:3" ht="120.75" customHeight="1" x14ac:dyDescent="0.3">
      <c r="B9" s="81"/>
      <c r="C9" s="25" t="s">
        <v>50</v>
      </c>
    </row>
    <row r="10" spans="2:3" ht="186" customHeight="1" x14ac:dyDescent="0.3">
      <c r="B10" s="82"/>
      <c r="C10" s="26" t="s">
        <v>51</v>
      </c>
    </row>
    <row r="11" spans="2:3" ht="142.5" customHeight="1" x14ac:dyDescent="0.3">
      <c r="B11" s="1" t="s">
        <v>2</v>
      </c>
      <c r="C11" s="22" t="s">
        <v>63</v>
      </c>
    </row>
    <row r="12" spans="2:3" ht="36" customHeight="1" x14ac:dyDescent="0.3">
      <c r="B12" s="1" t="s">
        <v>3</v>
      </c>
      <c r="C12" s="2" t="s">
        <v>4</v>
      </c>
    </row>
  </sheetData>
  <mergeCells count="3">
    <mergeCell ref="B2:C2"/>
    <mergeCell ref="B3:C3"/>
    <mergeCell ref="B4:B10"/>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B3DC-6C57-4B1B-A4C6-B675FE2A1107}">
  <sheetPr>
    <pageSetUpPr fitToPage="1"/>
  </sheetPr>
  <dimension ref="A1:E31"/>
  <sheetViews>
    <sheetView showGridLines="0" zoomScaleNormal="100" workbookViewId="0"/>
  </sheetViews>
  <sheetFormatPr defaultRowHeight="16.5" x14ac:dyDescent="0.3"/>
  <cols>
    <col min="1" max="1" width="4.85546875" customWidth="1"/>
    <col min="2" max="2" width="18.7109375" style="38" customWidth="1"/>
    <col min="3" max="3" width="28.140625" style="37" customWidth="1"/>
    <col min="4" max="4" width="191.7109375" style="36" customWidth="1"/>
    <col min="5" max="5" width="4.85546875" customWidth="1"/>
  </cols>
  <sheetData>
    <row r="1" spans="1:5" ht="56.25" customHeight="1" thickBot="1" x14ac:dyDescent="0.35">
      <c r="A1" s="47"/>
      <c r="B1" s="48"/>
      <c r="C1" s="47"/>
      <c r="D1" s="53" t="s">
        <v>62</v>
      </c>
      <c r="E1" s="47"/>
    </row>
    <row r="2" spans="1:5" ht="4.5" customHeight="1" x14ac:dyDescent="0.3">
      <c r="A2" s="49"/>
      <c r="B2" s="50"/>
      <c r="C2" s="51"/>
      <c r="D2" s="52"/>
      <c r="E2" s="49"/>
    </row>
    <row r="3" spans="1:5" hidden="1" x14ac:dyDescent="0.3">
      <c r="D3" s="36" t="s">
        <v>6</v>
      </c>
    </row>
    <row r="4" spans="1:5" hidden="1" x14ac:dyDescent="0.3">
      <c r="D4" s="36" t="s">
        <v>7</v>
      </c>
    </row>
    <row r="5" spans="1:5" hidden="1" x14ac:dyDescent="0.3">
      <c r="D5" s="36" t="s">
        <v>8</v>
      </c>
    </row>
    <row r="6" spans="1:5" hidden="1" x14ac:dyDescent="0.3">
      <c r="D6" s="36" t="s">
        <v>9</v>
      </c>
    </row>
    <row r="7" spans="1:5" hidden="1" x14ac:dyDescent="0.3">
      <c r="D7" s="36" t="s">
        <v>10</v>
      </c>
    </row>
    <row r="8" spans="1:5" hidden="1" x14ac:dyDescent="0.3">
      <c r="D8" s="36" t="s">
        <v>11</v>
      </c>
    </row>
    <row r="9" spans="1:5" hidden="1" x14ac:dyDescent="0.3">
      <c r="B9" s="40"/>
      <c r="C9" s="41"/>
      <c r="D9" s="42" t="s">
        <v>12</v>
      </c>
    </row>
    <row r="10" spans="1:5" hidden="1" x14ac:dyDescent="0.3">
      <c r="B10" s="40"/>
      <c r="C10" s="41"/>
      <c r="D10" s="42" t="s">
        <v>13</v>
      </c>
    </row>
    <row r="11" spans="1:5" hidden="1" x14ac:dyDescent="0.3">
      <c r="B11" s="40"/>
      <c r="C11" s="41"/>
      <c r="D11" s="42" t="s">
        <v>14</v>
      </c>
    </row>
    <row r="12" spans="1:5" hidden="1" x14ac:dyDescent="0.3">
      <c r="B12" s="40"/>
      <c r="C12" s="41"/>
      <c r="D12" s="42" t="s">
        <v>15</v>
      </c>
    </row>
    <row r="13" spans="1:5" ht="22.5" x14ac:dyDescent="0.3">
      <c r="B13" s="87" t="s">
        <v>61</v>
      </c>
      <c r="C13" s="87"/>
      <c r="D13" s="46" t="s">
        <v>6</v>
      </c>
    </row>
    <row r="14" spans="1:5" ht="254.25" customHeight="1" x14ac:dyDescent="0.3">
      <c r="B14" s="88" t="s">
        <v>17</v>
      </c>
      <c r="C14" s="89"/>
      <c r="D14" s="62" t="str">
        <f>INDEX('All Countries'!$B$4:$R$13,MATCH('Single-Country View'!$D$13,'All Countries'!$B$3:$B$13,0),2)</f>
        <v>UK nationals do not require a visa to enter nor do they require work authorisation to take up employment or permission to engage in a course of study. They should, however, consider the following:
Stays under 90 days in a 180-day period: 
• Notification of presence (“déclaration de presence, melding van aanwezigheid”) at town hall, if not staying in a hotel.
Stays exceeding 90 days in a 180-day period: 
• Town hall registration (“gemeente, commune, gemeinde”);
• Declaration of registration ("Attestation d'enregistrement, Verklaring van inschrijving"), generally issued as an electronic card (E-card) in 3-4 weeks; sometimes issued in paper version upon filing. 
• Swiss nationals can now obtain an E- or F-card, similar to EU nationals, rather than the former C-card. Current C cards remain valid, but can be exchanged at town hall. 
Additionally for assignment: 
• Employer must file Limosa Declaration to the Belgian Federal Public Service of Social Security by the assignment start date;
• Assignment letter required. 
Processing time is approximately six months (applicant can already work in the interim).</v>
      </c>
    </row>
    <row r="15" spans="1:5" ht="83.25" customHeight="1" x14ac:dyDescent="0.3">
      <c r="B15" s="84" t="s">
        <v>24</v>
      </c>
      <c r="C15" s="44" t="s">
        <v>18</v>
      </c>
      <c r="D15" s="62" t="str">
        <f>INDEX('All Countries'!$B$4:$R$13,MATCH('Single-Country View'!$D$13,'All Countries'!$B$3:$B$13,0),3)</f>
        <v>The European Union has adopted a regulation confirming visa-free travel for UK nationals on tourist
and business trips for up to 90 days in a 180-day period in Schengen countries.
However, while visa-exempt for business, the presumption is that UK Nationals will be permitted to conduct only “business” activities during short stays and not be permitted to engage in work. UK citizens will be subject to immigration checks upon entry, as non-EU nationals, and will have to follow the appropriate lanes for non-EU nationals.</v>
      </c>
    </row>
    <row r="16" spans="1:5" ht="83.25" customHeight="1" x14ac:dyDescent="0.3">
      <c r="B16" s="84"/>
      <c r="C16" s="44" t="s">
        <v>19</v>
      </c>
      <c r="D16" s="62" t="str">
        <f>INDEX('All Countries'!$B$4:$R$13,MATCH('Single-Country View'!$D$13,'All Countries'!$B$3:$B$13,0),4)</f>
        <v>None (other than for cross-border workers, commuters, posted workers, and similar)</v>
      </c>
    </row>
    <row r="17" spans="2:4" ht="293.25" customHeight="1" x14ac:dyDescent="0.3">
      <c r="B17" s="85" t="s">
        <v>55</v>
      </c>
      <c r="C17" s="45" t="s">
        <v>58</v>
      </c>
      <c r="D17" s="62" t="str">
        <f>INDEX('All Countries'!$B$4:$R$13,MATCH('Single-Country View'!$D$13,'All Countries'!$B$3:$B$13,0),5)</f>
        <v>Student Residence Permit
Main requirements:
• Enrolment or pre-enrolment or in a university course of at least 54 credits or 15 hours course per week at a recognized university; or a preparatory language course in combination with proof of admission to university studies;
• Proof of accommodation in Belgium;
• Proof of  financial means, i.e. at least EUR 666 per month (2019);
• Medical certificate; and 
• Police Clearance Certificate.
Duration: Generally for the duration of one's study programme. However, the student must obtain at least 45 credits after 2 years, 90 credits after 3 years and 135 credits after 4 years of bachelor studies. In master programmes at least 60 credits must be obtained after 2 years of studies.
Accompanying Dependents: spouse/registered partner and children can qualify for family reunification under following conditions:
• proof of sufficient means (1500.78 EUR per moth);
• proof of sufficient housing;
• proof of health insurance in Belgium;
• Medical certificate; and
• Police Clearance Certificate for dependent above 18.</v>
      </c>
    </row>
    <row r="18" spans="2:4" ht="249.75" customHeight="1" x14ac:dyDescent="0.3">
      <c r="B18" s="85"/>
      <c r="C18" s="45" t="s">
        <v>64</v>
      </c>
      <c r="D18" s="62" t="str">
        <f>INDEX('All Countries'!$B$4:$R$13,MATCH('Single-Country View'!$D$13,'All Countries'!$B$3:$B$13,0),6)</f>
        <v>Students can obtain a highly-skilled permit if they meet the salary threshold:
• 41.739 EUR gross yearly salary in Brussels and Walloon region (2019);
• 41.868 EUR gross yearly salary in Flanders - for highly-skilled workers hired locally a lower threshold is applicable: 33.494,40 EUR gross yearly salary.
As locally hired employees they can also qualify for the EU Blue Card scheme:
• 52.978 yearly gross salary in Brussels;
• 53.971 EUR yearly gross salary in Wallon region;
• 50.242 EUR yearly gross salary in Flanders. 
Processing times are legally set at 135 days upon submission of the application. Currently, processing times are close to 2.5 months. 
Duration: Up to 3 years, renewable
Accompanying Dependents: Yes, under same conditions as for students</v>
      </c>
    </row>
    <row r="19" spans="2:4" ht="180" x14ac:dyDescent="0.3">
      <c r="B19" s="85"/>
      <c r="C19" s="45" t="s">
        <v>56</v>
      </c>
      <c r="D19" s="62" t="str">
        <f>INDEX('All Countries'!$B$4:$R$13,MATCH('Single-Country View'!$D$13,'All Countries'!$B$3:$B$13,0),7)</f>
        <v>Researcher Permit - Researcher placed at a recognised research institution (university or other type) are exempted from work authorisation requirements and can receive a residence permit under following conditions:
• They must hold a  doctoral degree, or a higher education qualification that can lead to a PhD programme;
• The sponsoring research institute must be recognized by Belgian authorities as such;
• The researcher and the research institute must agree to undertake a hosting agreement (‘gastovereenkomst’) whereby the researcher’s employment conditions are detailed, as well as other requirements established by the law.
Researchers who are not working at a recognized research institution under a hosting agreement, fall under the same rules as applicable to highly-skilled workers (see options for post-studies work):
Duration: For the duration of the research programme. 
Accompanying Dependents: Yes.</v>
      </c>
    </row>
    <row r="20" spans="2:4" ht="49.5" x14ac:dyDescent="0.3">
      <c r="B20" s="85"/>
      <c r="C20" s="45" t="s">
        <v>59</v>
      </c>
      <c r="D20" s="62" t="str">
        <f>INDEX('All Countries'!$B$4:$R$13,MATCH('Single-Country View'!$D$13,'All Countries'!$B$3:$B$13,0),8)</f>
        <v xml:space="preserve">Belgium has yet to implement the EU Students and Researchers Directive, so there could be changes in the future when it does so. </v>
      </c>
    </row>
    <row r="21" spans="2:4" ht="180" x14ac:dyDescent="0.3">
      <c r="B21" s="86" t="s">
        <v>54</v>
      </c>
      <c r="C21" s="43" t="s">
        <v>25</v>
      </c>
      <c r="D21" s="62" t="str">
        <f>INDEX('All Countries'!$B$4:$R$13,MATCH('Single-Country View'!$D$13,'All Countries'!$B$3:$B$13,0),9)</f>
        <v xml:space="preserve">In Belgium, business visitors must generally limit their activities to the following:
• Attending meetings and discussions in closed circle provided they do not exceed 20 consecutive days, up to a maximum of 60 total working days per calendar year. Examples of meetings in closed circle include strategic meetings for multinational organizations, evaluation meetings, or contract negotiations with clients.
• Attending or participating in a conference, seminar or exposition.
Business visitors may also:
• If they are specialized technicians: (1) install or assemble self-supplied goods for a maximum of eight (8) days; (2) perform urgent repair or maintenance work for a maximum of five (5) days per calendar month. 
• Explore business opportunities for a maximum of three (3) consecutive months, provided they represent a company that is not permanently established in Belgium. 
• Purchase goods on behalf of a company outside of Belgium, for a maximum of three (3) months. 
The activities cannot represent any work structurally anchored in Belgium. Government authorities have discretion in determining whether activities fall within the scope of work permit exemptions or whether they are authorized in business visitor status. Foreign nationals should limit the nature of their activities and carefully assess their planned activities to ensure they do not constitute productive work. </v>
      </c>
    </row>
    <row r="22" spans="2:4" ht="240.75" customHeight="1" x14ac:dyDescent="0.3">
      <c r="B22" s="86"/>
      <c r="C22" s="43" t="s">
        <v>5</v>
      </c>
      <c r="D22" s="62" t="str">
        <f>INDEX('All Countries'!$B$4:$R$13,MATCH('Single-Country View'!$D$13,'All Countries'!$B$3:$B$13,0),10)</f>
        <v xml:space="preserve">Business travellers who engage in only allowable business activities may still require work authorisation if any of the following conditions will apply to their trip:
• Being placed on the local company's payroll;
• Receiving remuneration from the local company;
• Signing an employment contract or otherwise establishing an employment relationship with the local entity; or
• Making frequent, repeated business trips to the host country.
• Performing any activities associated with an audit 
• Being under the direct control of an entity in Belgium 
• Conducting activities that will generate profit or other benefits to an entity in Belgium, either directly or indirectly 
• Performing activities on behalf of, in the name of, or as a representative of an entity in Belgium  
• Conducting activities that are directly billable in Belgium, i.e., activities for which an entity in the host country will be billed/charged (cross-charging / indirect billing is a potential issue as well)
• Conducting activities that are directly billable outside Belgium. i.e., activities for which an entity outside the host country will be billed/charged (cross-charging / indirect billing is a potential issue as well) 
Important Note: Some foreign nationals - even if work permit exempt - may be subject to Posted Worker (Limosa) notification in order to legally work or to benefit from a work permit exemption in Belgium. </v>
      </c>
    </row>
    <row r="23" spans="2:4" ht="102" customHeight="1" x14ac:dyDescent="0.3">
      <c r="B23" s="86"/>
      <c r="C23" s="43" t="s">
        <v>33</v>
      </c>
      <c r="D23" s="62" t="str">
        <f>INDEX('All Countries'!$B$4:$R$13,MATCH('Single-Country View'!$D$13,'All Countries'!$B$3:$B$13,0),11)</f>
        <v xml:space="preserve">The maximum allowable consecutive stay as a business visitor is 20 consecutive calendar days per trip, and 60 cumulative calendar days per year.
The Schengen area limits stays to 90 days in a 180-day period, counted cumulatively across the Schengen area. </v>
      </c>
    </row>
    <row r="24" spans="2:4" ht="177" customHeight="1" x14ac:dyDescent="0.3">
      <c r="B24" s="86"/>
      <c r="C24" s="43" t="s">
        <v>46</v>
      </c>
      <c r="D24" s="62" t="str">
        <f>INDEX('All Countries'!$B$4:$R$13,MATCH('Single-Country View'!$D$13,'All Countries'!$B$3:$B$13,0),12)</f>
        <v>The following general requirements for business visitors are subject to change. To qualify for business visitor status, the foreign national must: 
1. Have a specific, realistic, and pre-determined purpose for his or her stay.
2. Travel for a limited and pre-set time period and the intended period of stay must be consistent with the purpose of the trip; the trip cannot be for a project that does not have a predetermined end date.
3. Provide proof of sufficient funds (such as bank statements, cash, or credit cards) for the trip.
4. Have a residence and an employer outside of Belgium.
5. Not receive compensation from sources within Belgium (except for “per diem” expenses, such as meals, accommodation, or transportation).
6. Provide evidence of health/medical insurance valid throughout the Schengen area that covers the entire period of intended stay or transit, with minimum coverage in the amount of EUR 30,000.
7. Respect the limitations on allowable activities and duration of stay.</v>
      </c>
    </row>
    <row r="25" spans="2:4" ht="152.25" customHeight="1" x14ac:dyDescent="0.3">
      <c r="B25" s="86"/>
      <c r="C25" s="43" t="s">
        <v>29</v>
      </c>
      <c r="D25" s="62" t="str">
        <f>INDEX('All Countries'!$B$4:$R$13,MATCH('Single-Country View'!$D$13,'All Countries'!$B$3:$B$13,0),13)</f>
        <v xml:space="preserve">UK might be exempt from work authorisation requirements in Belgium if they hold the following immigration statuses in other countries: 
• Work/residence permit in another EU member state, provided that the work activities in Belgium meet the requirements for cross-border provision of services under the Vander Elst exemption (see below, “Exemptions Based on Contractual Relationships”).
• Long-term residence status in another EU member state, provided that the foreign national has already worked in Belgium based on a work permit for one year (Wallonia), or has worked in a shortage profession for one year (Flanders and Brussels).
• EU Intracompany Transferee (ICT) Permit from another EU country, entering Belgium for maximum 90 days for work at a local corporate group entity. Local notification is required before starting work. </v>
      </c>
    </row>
    <row r="26" spans="2:4" ht="75.75" customHeight="1" x14ac:dyDescent="0.3">
      <c r="B26" s="86"/>
      <c r="C26" s="43" t="s">
        <v>30</v>
      </c>
      <c r="D26" s="62" t="str">
        <f>INDEX('All Countries'!$B$4:$R$13,MATCH('Single-Country View'!$D$13,'All Countries'!$B$3:$B$13,0),14)</f>
        <v xml:space="preserve">There are no work authorisation exemptions for foreign nationals with intended stays less than a certain amount of time. </v>
      </c>
    </row>
    <row r="27" spans="2:4" ht="139.5" customHeight="1" x14ac:dyDescent="0.3">
      <c r="B27" s="86"/>
      <c r="C27" s="43" t="s">
        <v>31</v>
      </c>
      <c r="D27" s="62" t="str">
        <f>INDEX('All Countries'!$B$4:$R$13,MATCH('Single-Country View'!$D$13,'All Countries'!$B$3:$B$13,0),15)</f>
        <v xml:space="preserve">UK might be exempt from work authorisation requirements if they work in any of the following occupations or have any of the following job titles: 
 • Managers and executives, locally hired by a recognized Belgian headquarters complying with certain criteria; 
 • Researchers, locally hired by a recognized research institution;
 • Journalists that are employed outside the EU; and
 • Students at Belgian educational institutions for work performed during official holidays. </v>
      </c>
    </row>
    <row r="28" spans="2:4" ht="158.25" customHeight="1" x14ac:dyDescent="0.3">
      <c r="B28" s="86"/>
      <c r="C28" s="43" t="s">
        <v>32</v>
      </c>
      <c r="D28" s="62" t="str">
        <f>INDEX('All Countries'!$B$4:$R$13,MATCH('Single-Country View'!$D$13,'All Countries'!$B$3:$B$13,0),16)</f>
        <v>UK might be exempt from work authorisation requirements if they will conduct any of the following work activities: 
 • Specialized technicians temporarily assigned to Belgium to install or assemble a machine/product, supplied by their home employer, where the installation/assembly is a substantial element of the service contract and required to make the product functional. If these requirements are met, no work permit is required for up to 8 business days.
 • Specialized technicians temporarily assigned to Belgium for urgent repair/maintenance of a product, supplied and produced by their home employer (IT repair/maintenance generally qualifies). If these requirements are met, no work permit is required for up to 5 business days per month.
 • Trainees attending a traineeship of no more than 3 months at a Belgian entity part of the same company group as their home employer.</v>
      </c>
    </row>
    <row r="29" spans="2:4" ht="162.75" customHeight="1" x14ac:dyDescent="0.3">
      <c r="B29" s="86"/>
      <c r="C29" s="43" t="s">
        <v>47</v>
      </c>
      <c r="D29" s="62" t="str">
        <f>INDEX('All Countries'!$B$4:$R$13,MATCH('Single-Country View'!$D$13,'All Countries'!$B$3:$B$13,0),17)</f>
        <v>UK might be exempt from work authorisation requirements if they are entering while in the following contractual relationships:
• Home contract and payroll in another EU/EEA member state or Switzerland, under the Vander Elst exemption (free movement of services).
If the requirements for the Vander Elst exemption are met, no further Belgian work authorisation is required. The exemption is interpreted strictly, so case-by-case advice from an immigration professional is advisable.</v>
      </c>
    </row>
    <row r="30" spans="2:4" x14ac:dyDescent="0.3">
      <c r="D30" s="39"/>
    </row>
    <row r="31" spans="2:4" ht="112.5" customHeight="1" x14ac:dyDescent="0.3">
      <c r="B31" s="83" t="s">
        <v>63</v>
      </c>
      <c r="C31" s="83"/>
      <c r="D31" s="83"/>
    </row>
  </sheetData>
  <mergeCells count="6">
    <mergeCell ref="B31:D31"/>
    <mergeCell ref="B15:B16"/>
    <mergeCell ref="B17:B20"/>
    <mergeCell ref="B21:B29"/>
    <mergeCell ref="B13:C13"/>
    <mergeCell ref="B14:C14"/>
  </mergeCells>
  <dataValidations count="1">
    <dataValidation type="list" allowBlank="1" showInputMessage="1" sqref="D13" xr:uid="{5DADDB51-A0D2-4DA9-A196-F3354F31D3CA}">
      <formula1>$D$3:$D$12</formula1>
    </dataValidation>
  </dataValidations>
  <pageMargins left="0.25" right="0.25" top="0.75" bottom="0.75" header="0.3" footer="0.3"/>
  <pageSetup scale="41" fitToHeight="0"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D9D6-DABB-4434-ADD3-29BFB6FD3382}">
  <sheetPr>
    <pageSetUpPr fitToPage="1"/>
  </sheetPr>
  <dimension ref="B1:U13"/>
  <sheetViews>
    <sheetView showGridLines="0" tabSelected="1" zoomScale="80" zoomScaleNormal="80" zoomScalePageLayoutView="98" workbookViewId="0">
      <pane xSplit="2" ySplit="3" topLeftCell="C4" activePane="bottomRight" state="frozen"/>
      <selection pane="topRight" activeCell="C1" sqref="C1"/>
      <selection pane="bottomLeft" activeCell="A4" sqref="A4"/>
      <selection pane="bottomRight" activeCell="D1" sqref="D1"/>
    </sheetView>
  </sheetViews>
  <sheetFormatPr defaultColWidth="10.140625" defaultRowHeight="12.75" x14ac:dyDescent="0.2"/>
  <cols>
    <col min="1" max="1" width="3.28515625" style="3" customWidth="1"/>
    <col min="2" max="2" width="20.42578125" style="7" customWidth="1"/>
    <col min="3" max="3" width="100.140625" style="7" customWidth="1"/>
    <col min="4" max="4" width="77.28515625" style="3" customWidth="1"/>
    <col min="5" max="5" width="75.5703125" style="3" customWidth="1"/>
    <col min="6" max="6" width="91.7109375" style="3" customWidth="1"/>
    <col min="7" max="7" width="117.28515625" style="3" customWidth="1"/>
    <col min="8" max="8" width="116.5703125" style="3" customWidth="1"/>
    <col min="9" max="9" width="54.28515625" style="3" customWidth="1"/>
    <col min="10" max="10" width="119.140625" style="3" bestFit="1" customWidth="1"/>
    <col min="11" max="11" width="115.85546875" style="3" bestFit="1" customWidth="1"/>
    <col min="12" max="12" width="50.140625" style="3" customWidth="1"/>
    <col min="13" max="13" width="98.7109375" style="3" customWidth="1"/>
    <col min="14" max="14" width="76.140625" style="3" customWidth="1"/>
    <col min="15" max="15" width="48.5703125" style="3" customWidth="1"/>
    <col min="16" max="16" width="98.42578125" style="3" bestFit="1" customWidth="1"/>
    <col min="17" max="17" width="122" style="3" customWidth="1"/>
    <col min="18" max="18" width="97.140625" style="3" customWidth="1"/>
    <col min="19" max="16384" width="10.140625" style="3"/>
  </cols>
  <sheetData>
    <row r="1" spans="2:21" ht="44.25" customHeight="1" thickBot="1" x14ac:dyDescent="0.25">
      <c r="B1" s="8"/>
      <c r="C1" s="8"/>
      <c r="D1" s="9" t="s">
        <v>60</v>
      </c>
      <c r="E1" s="10"/>
      <c r="F1" s="10"/>
      <c r="G1" s="10"/>
      <c r="H1" s="10"/>
      <c r="I1" s="10"/>
      <c r="J1" s="10"/>
      <c r="K1" s="10"/>
      <c r="L1" s="10"/>
      <c r="M1" s="10"/>
    </row>
    <row r="2" spans="2:21" s="4" customFormat="1" ht="36.75" customHeight="1" x14ac:dyDescent="0.3">
      <c r="B2" s="11"/>
      <c r="C2" s="28"/>
      <c r="D2" s="90" t="s">
        <v>24</v>
      </c>
      <c r="E2" s="91"/>
      <c r="F2" s="93" t="s">
        <v>55</v>
      </c>
      <c r="G2" s="94"/>
      <c r="H2" s="94"/>
      <c r="I2" s="95"/>
      <c r="J2" s="92" t="s">
        <v>54</v>
      </c>
      <c r="K2" s="92"/>
      <c r="L2" s="92"/>
      <c r="M2" s="92"/>
      <c r="N2" s="92"/>
      <c r="O2" s="92"/>
      <c r="P2" s="92"/>
      <c r="Q2" s="92"/>
      <c r="R2" s="92"/>
    </row>
    <row r="3" spans="2:21" s="5" customFormat="1" ht="36.75" customHeight="1" x14ac:dyDescent="0.3">
      <c r="B3" s="12" t="s">
        <v>16</v>
      </c>
      <c r="C3" s="29" t="s">
        <v>17</v>
      </c>
      <c r="D3" s="31" t="s">
        <v>18</v>
      </c>
      <c r="E3" s="32" t="s">
        <v>19</v>
      </c>
      <c r="F3" s="35" t="s">
        <v>58</v>
      </c>
      <c r="G3" s="35" t="s">
        <v>57</v>
      </c>
      <c r="H3" s="35" t="s">
        <v>56</v>
      </c>
      <c r="I3" s="35" t="s">
        <v>72</v>
      </c>
      <c r="J3" s="19" t="s">
        <v>25</v>
      </c>
      <c r="K3" s="19" t="s">
        <v>5</v>
      </c>
      <c r="L3" s="19" t="s">
        <v>33</v>
      </c>
      <c r="M3" s="19" t="s">
        <v>46</v>
      </c>
      <c r="N3" s="20" t="s">
        <v>88</v>
      </c>
      <c r="O3" s="20" t="s">
        <v>30</v>
      </c>
      <c r="P3" s="21" t="s">
        <v>31</v>
      </c>
      <c r="Q3" s="21" t="s">
        <v>32</v>
      </c>
      <c r="R3" s="21" t="s">
        <v>47</v>
      </c>
    </row>
    <row r="4" spans="2:21" s="7" customFormat="1" ht="395.25" x14ac:dyDescent="0.3">
      <c r="B4" s="13" t="s">
        <v>6</v>
      </c>
      <c r="C4" s="63" t="s">
        <v>89</v>
      </c>
      <c r="D4" s="33" t="s">
        <v>137</v>
      </c>
      <c r="E4" s="64" t="s">
        <v>20</v>
      </c>
      <c r="F4" s="65" t="s">
        <v>71</v>
      </c>
      <c r="G4" s="65" t="s">
        <v>194</v>
      </c>
      <c r="H4" s="65" t="s">
        <v>138</v>
      </c>
      <c r="I4" s="18" t="s">
        <v>81</v>
      </c>
      <c r="J4" s="18" t="s">
        <v>90</v>
      </c>
      <c r="K4" s="18" t="s">
        <v>139</v>
      </c>
      <c r="L4" s="18" t="s">
        <v>82</v>
      </c>
      <c r="M4" s="108" t="s">
        <v>141</v>
      </c>
      <c r="N4" s="18" t="s">
        <v>140</v>
      </c>
      <c r="O4" s="18" t="s">
        <v>91</v>
      </c>
      <c r="P4" s="18" t="s">
        <v>92</v>
      </c>
      <c r="Q4" s="18" t="s">
        <v>66</v>
      </c>
      <c r="R4" s="18" t="s">
        <v>93</v>
      </c>
    </row>
    <row r="5" spans="2:21" ht="330.75" customHeight="1" x14ac:dyDescent="0.2">
      <c r="B5" s="13" t="s">
        <v>7</v>
      </c>
      <c r="C5" s="30" t="s">
        <v>94</v>
      </c>
      <c r="D5" s="33" t="s">
        <v>151</v>
      </c>
      <c r="E5" s="34" t="s">
        <v>21</v>
      </c>
      <c r="F5" s="71" t="s">
        <v>142</v>
      </c>
      <c r="G5" s="71" t="s">
        <v>143</v>
      </c>
      <c r="H5" s="71" t="s">
        <v>144</v>
      </c>
      <c r="I5" s="98" t="s">
        <v>145</v>
      </c>
      <c r="J5" s="14" t="s">
        <v>26</v>
      </c>
      <c r="K5" s="14" t="s">
        <v>168</v>
      </c>
      <c r="L5" s="18" t="s">
        <v>34</v>
      </c>
      <c r="M5" s="18" t="s">
        <v>42</v>
      </c>
      <c r="N5" s="14" t="s">
        <v>95</v>
      </c>
      <c r="O5" s="14" t="s">
        <v>96</v>
      </c>
      <c r="P5" s="14" t="s">
        <v>97</v>
      </c>
      <c r="Q5" s="14" t="s">
        <v>98</v>
      </c>
      <c r="R5" s="14" t="s">
        <v>169</v>
      </c>
    </row>
    <row r="6" spans="2:21" s="6" customFormat="1" ht="363" customHeight="1" x14ac:dyDescent="0.3">
      <c r="B6" s="17" t="s">
        <v>8</v>
      </c>
      <c r="C6" s="100" t="s">
        <v>99</v>
      </c>
      <c r="D6" s="101" t="s">
        <v>152</v>
      </c>
      <c r="E6" s="102" t="s">
        <v>22</v>
      </c>
      <c r="F6" s="103" t="s">
        <v>146</v>
      </c>
      <c r="G6" s="96" t="s">
        <v>172</v>
      </c>
      <c r="H6" s="96" t="s">
        <v>86</v>
      </c>
      <c r="I6" s="97" t="s">
        <v>87</v>
      </c>
      <c r="J6" s="14" t="s">
        <v>27</v>
      </c>
      <c r="K6" s="14" t="s">
        <v>162</v>
      </c>
      <c r="L6" s="18" t="s">
        <v>35</v>
      </c>
      <c r="M6" s="18" t="s">
        <v>43</v>
      </c>
      <c r="N6" s="14" t="s">
        <v>100</v>
      </c>
      <c r="O6" s="14" t="s">
        <v>101</v>
      </c>
      <c r="P6" s="14" t="s">
        <v>102</v>
      </c>
      <c r="Q6" s="14" t="s">
        <v>147</v>
      </c>
      <c r="R6" s="14" t="s">
        <v>103</v>
      </c>
    </row>
    <row r="7" spans="2:21" s="6" customFormat="1" ht="303.75" customHeight="1" x14ac:dyDescent="0.3">
      <c r="B7" s="99" t="s">
        <v>9</v>
      </c>
      <c r="C7" s="106" t="s">
        <v>104</v>
      </c>
      <c r="D7" s="106" t="s">
        <v>135</v>
      </c>
      <c r="E7" s="106" t="s">
        <v>148</v>
      </c>
      <c r="F7" s="106" t="s">
        <v>73</v>
      </c>
      <c r="G7" s="107" t="s">
        <v>136</v>
      </c>
      <c r="H7" s="69" t="s">
        <v>83</v>
      </c>
      <c r="I7" s="27" t="s">
        <v>67</v>
      </c>
      <c r="J7" s="14" t="s">
        <v>84</v>
      </c>
      <c r="K7" s="55" t="s">
        <v>163</v>
      </c>
      <c r="L7" s="56" t="s">
        <v>69</v>
      </c>
      <c r="M7" s="56" t="s">
        <v>70</v>
      </c>
      <c r="N7" s="14" t="s">
        <v>105</v>
      </c>
      <c r="O7" s="14" t="s">
        <v>106</v>
      </c>
      <c r="P7" s="14" t="s">
        <v>107</v>
      </c>
      <c r="Q7" s="14" t="s">
        <v>108</v>
      </c>
      <c r="R7" s="55" t="s">
        <v>109</v>
      </c>
    </row>
    <row r="8" spans="2:21" s="6" customFormat="1" ht="396.75" customHeight="1" x14ac:dyDescent="0.3">
      <c r="B8" s="17" t="s">
        <v>10</v>
      </c>
      <c r="C8" s="104" t="s">
        <v>110</v>
      </c>
      <c r="D8" s="101" t="s">
        <v>152</v>
      </c>
      <c r="E8" s="27" t="s">
        <v>75</v>
      </c>
      <c r="F8" s="105" t="s">
        <v>153</v>
      </c>
      <c r="G8" s="70" t="s">
        <v>154</v>
      </c>
      <c r="H8" s="70" t="s">
        <v>155</v>
      </c>
      <c r="I8" s="15" t="s">
        <v>74</v>
      </c>
      <c r="J8" s="55" t="s">
        <v>76</v>
      </c>
      <c r="K8" s="14" t="s">
        <v>164</v>
      </c>
      <c r="L8" s="18" t="s">
        <v>36</v>
      </c>
      <c r="M8" s="18" t="s">
        <v>156</v>
      </c>
      <c r="N8" s="55" t="s">
        <v>111</v>
      </c>
      <c r="O8" s="14" t="s">
        <v>112</v>
      </c>
      <c r="P8" s="14" t="s">
        <v>107</v>
      </c>
      <c r="Q8" s="14" t="s">
        <v>149</v>
      </c>
      <c r="R8" s="14" t="s">
        <v>113</v>
      </c>
      <c r="S8" s="54"/>
      <c r="T8" s="54"/>
      <c r="U8" s="54"/>
    </row>
    <row r="9" spans="2:21" ht="214.5" customHeight="1" x14ac:dyDescent="0.2">
      <c r="B9" s="17" t="s">
        <v>11</v>
      </c>
      <c r="C9" s="58" t="s">
        <v>114</v>
      </c>
      <c r="D9" s="101" t="s">
        <v>152</v>
      </c>
      <c r="E9" s="15" t="s">
        <v>75</v>
      </c>
      <c r="F9" s="68" t="s">
        <v>181</v>
      </c>
      <c r="G9" s="68" t="s">
        <v>157</v>
      </c>
      <c r="H9" s="68" t="s">
        <v>182</v>
      </c>
      <c r="I9" s="27" t="s">
        <v>77</v>
      </c>
      <c r="J9" s="55" t="s">
        <v>85</v>
      </c>
      <c r="K9" s="14" t="s">
        <v>165</v>
      </c>
      <c r="L9" s="18" t="s">
        <v>37</v>
      </c>
      <c r="M9" s="18" t="s">
        <v>65</v>
      </c>
      <c r="N9" s="14" t="s">
        <v>115</v>
      </c>
      <c r="O9" s="14" t="s">
        <v>101</v>
      </c>
      <c r="P9" s="14" t="s">
        <v>116</v>
      </c>
      <c r="Q9" s="14" t="s">
        <v>117</v>
      </c>
      <c r="R9" s="14" t="s">
        <v>118</v>
      </c>
    </row>
    <row r="10" spans="2:21" s="7" customFormat="1" ht="369.75" x14ac:dyDescent="0.3">
      <c r="B10" s="17" t="s">
        <v>12</v>
      </c>
      <c r="C10" s="66" t="s">
        <v>119</v>
      </c>
      <c r="D10" s="59" t="s">
        <v>158</v>
      </c>
      <c r="E10" s="34" t="s">
        <v>23</v>
      </c>
      <c r="F10" s="68" t="s">
        <v>189</v>
      </c>
      <c r="G10" s="68" t="s">
        <v>190</v>
      </c>
      <c r="H10" s="68" t="s">
        <v>171</v>
      </c>
      <c r="I10" s="72" t="s">
        <v>68</v>
      </c>
      <c r="J10" s="55" t="s">
        <v>120</v>
      </c>
      <c r="K10" s="14" t="s">
        <v>166</v>
      </c>
      <c r="L10" s="18" t="s">
        <v>38</v>
      </c>
      <c r="M10" s="18" t="s">
        <v>44</v>
      </c>
      <c r="N10" s="14" t="s">
        <v>121</v>
      </c>
      <c r="O10" s="14" t="s">
        <v>122</v>
      </c>
      <c r="P10" s="14" t="s">
        <v>107</v>
      </c>
      <c r="Q10" s="16" t="s">
        <v>159</v>
      </c>
      <c r="R10" s="14" t="s">
        <v>123</v>
      </c>
    </row>
    <row r="11" spans="2:21" ht="249.75" customHeight="1" x14ac:dyDescent="0.2">
      <c r="B11" s="17" t="s">
        <v>13</v>
      </c>
      <c r="C11" s="67" t="s">
        <v>124</v>
      </c>
      <c r="D11" s="101" t="s">
        <v>152</v>
      </c>
      <c r="E11" s="60" t="s">
        <v>20</v>
      </c>
      <c r="F11" s="73" t="s">
        <v>170</v>
      </c>
      <c r="G11" s="68" t="s">
        <v>191</v>
      </c>
      <c r="H11" s="68" t="s">
        <v>173</v>
      </c>
      <c r="I11" s="27" t="s">
        <v>78</v>
      </c>
      <c r="J11" s="55" t="s">
        <v>28</v>
      </c>
      <c r="K11" s="55" t="s">
        <v>160</v>
      </c>
      <c r="L11" s="56" t="s">
        <v>39</v>
      </c>
      <c r="M11" s="56" t="s">
        <v>45</v>
      </c>
      <c r="N11" s="55" t="s">
        <v>125</v>
      </c>
      <c r="O11" s="55" t="s">
        <v>101</v>
      </c>
      <c r="P11" s="55" t="s">
        <v>126</v>
      </c>
      <c r="Q11" s="55" t="s">
        <v>127</v>
      </c>
      <c r="R11" s="55" t="s">
        <v>174</v>
      </c>
      <c r="S11" s="57"/>
      <c r="T11" s="57"/>
    </row>
    <row r="12" spans="2:21" ht="318.75" x14ac:dyDescent="0.2">
      <c r="B12" s="17" t="s">
        <v>14</v>
      </c>
      <c r="C12" s="61" t="s">
        <v>150</v>
      </c>
      <c r="D12" s="101" t="s">
        <v>152</v>
      </c>
      <c r="E12" s="60" t="s">
        <v>20</v>
      </c>
      <c r="F12" s="76" t="s">
        <v>192</v>
      </c>
      <c r="G12" s="76" t="s">
        <v>175</v>
      </c>
      <c r="H12" s="76" t="s">
        <v>176</v>
      </c>
      <c r="I12" s="74" t="s">
        <v>79</v>
      </c>
      <c r="J12" s="74" t="s">
        <v>177</v>
      </c>
      <c r="K12" s="74" t="s">
        <v>161</v>
      </c>
      <c r="L12" s="75" t="s">
        <v>40</v>
      </c>
      <c r="M12" s="75" t="s">
        <v>178</v>
      </c>
      <c r="N12" s="74" t="s">
        <v>180</v>
      </c>
      <c r="O12" s="74" t="s">
        <v>128</v>
      </c>
      <c r="P12" s="74" t="s">
        <v>179</v>
      </c>
      <c r="Q12" s="74" t="s">
        <v>127</v>
      </c>
      <c r="R12" s="74" t="s">
        <v>129</v>
      </c>
    </row>
    <row r="13" spans="2:21" s="6" customFormat="1" ht="404.25" customHeight="1" x14ac:dyDescent="0.3">
      <c r="B13" s="17" t="s">
        <v>15</v>
      </c>
      <c r="C13" s="67" t="s">
        <v>130</v>
      </c>
      <c r="D13" s="67" t="s">
        <v>152</v>
      </c>
      <c r="E13" s="67" t="s">
        <v>186</v>
      </c>
      <c r="F13" s="68" t="s">
        <v>183</v>
      </c>
      <c r="G13" s="68" t="s">
        <v>184</v>
      </c>
      <c r="H13" s="68" t="s">
        <v>185</v>
      </c>
      <c r="I13" s="55" t="s">
        <v>188</v>
      </c>
      <c r="J13" s="55" t="s">
        <v>187</v>
      </c>
      <c r="K13" s="55" t="s">
        <v>167</v>
      </c>
      <c r="L13" s="56" t="s">
        <v>41</v>
      </c>
      <c r="M13" s="56" t="s">
        <v>80</v>
      </c>
      <c r="N13" s="55" t="s">
        <v>131</v>
      </c>
      <c r="O13" s="55" t="s">
        <v>132</v>
      </c>
      <c r="P13" s="55" t="s">
        <v>107</v>
      </c>
      <c r="Q13" s="55" t="s">
        <v>133</v>
      </c>
      <c r="R13" s="55" t="s">
        <v>134</v>
      </c>
    </row>
  </sheetData>
  <sheetProtection formatRows="0" autoFilter="0"/>
  <mergeCells count="3">
    <mergeCell ref="D2:E2"/>
    <mergeCell ref="J2:R2"/>
    <mergeCell ref="F2:I2"/>
  </mergeCells>
  <phoneticPr fontId="25" type="noConversion"/>
  <pageMargins left="0.25" right="0.25" top="0.25" bottom="0.5" header="0.3" footer="0.3"/>
  <pageSetup paperSize="5" scale="22" fitToHeight="0" orientation="landscape" verticalDpi="4294967295" r:id="rId1"/>
  <headerFooter>
    <oddFooter>&amp;L  &amp;G&amp;C&amp;"Open Sans,Italic"&amp;8This document is for informational purposes only and does not constitute legal advice. ©2019 Fragomen, Del Rey, Bernsen &amp; Loewy, LLP, Fragomen Global LLP and affiliates&amp;R&amp;"Open Sans,Regular"&amp;8&amp;P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ient_x002d_Speciifc_x003f_ xmlns="b036a2a8-46b8-4b90-b448-c4bc15db4a04">No</Client_x002d_Speciifc_x003f_>
    <Scope xmlns="b036a2a8-46b8-4b90-b448-c4bc15db4a04">Europe</Scope>
    <Date xmlns="b036a2a8-46b8-4b90-b448-c4bc15db4a04">2019-02-22T08:00:00+00:00</Date>
    <Tag xmlns="b036a2a8-46b8-4b90-b448-c4bc15db4a04">Matrix</Tag>
    <Domain xmlns="b036a2a8-46b8-4b90-b448-c4bc15db4a04">Knowledge</Domain>
    <SharedWithUsers xmlns="ea715851-4a14-4852-bf0e-29337d079999">
      <UserInfo>
        <DisplayName>Adela Schmidt</DisplayName>
        <AccountId>32</AccountId>
        <AccountType/>
      </UserInfo>
    </SharedWithUsers>
    <Chargeable_x003f_ xmlns="b036a2a8-46b8-4b90-b448-c4bc15db4a04">true</Chargeable_x003f_>
    <Description xmlns="b036a2a8-46b8-4b90-b448-c4bc15db4a04" xsi:nil="true"/>
    <Owner xmlns="b036a2a8-46b8-4b90-b448-c4bc15db4a04">Knowledge</Owner>
    <Lastreviewed_x002f_updated xmlns="b036a2a8-46b8-4b90-b448-c4bc15db4a04">2019-08-28T07:00:00+00:00</Lastreviewed_x002f_upda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781572AFF93D41ACE351BFB0CCCA90" ma:contentTypeVersion="19" ma:contentTypeDescription="Create a new document." ma:contentTypeScope="" ma:versionID="ff47bdba3aa1534777dbe618fbef6a58">
  <xsd:schema xmlns:xsd="http://www.w3.org/2001/XMLSchema" xmlns:xs="http://www.w3.org/2001/XMLSchema" xmlns:p="http://schemas.microsoft.com/office/2006/metadata/properties" xmlns:ns2="b036a2a8-46b8-4b90-b448-c4bc15db4a04" xmlns:ns3="ea715851-4a14-4852-bf0e-29337d079999" targetNamespace="http://schemas.microsoft.com/office/2006/metadata/properties" ma:root="true" ma:fieldsID="86879aecc71b23c5223e20cda5e482c2" ns2:_="" ns3:_="">
    <xsd:import namespace="b036a2a8-46b8-4b90-b448-c4bc15db4a04"/>
    <xsd:import namespace="ea715851-4a14-4852-bf0e-29337d079999"/>
    <xsd:element name="properties">
      <xsd:complexType>
        <xsd:sequence>
          <xsd:element name="documentManagement">
            <xsd:complexType>
              <xsd:all>
                <xsd:element ref="ns2:Tag"/>
                <xsd:element ref="ns2:Date" minOccurs="0"/>
                <xsd:element ref="ns2:Client_x002d_Speciifc_x003f_"/>
                <xsd:element ref="ns2:MediaServiceMetadata" minOccurs="0"/>
                <xsd:element ref="ns2:MediaServiceFastMetadata" minOccurs="0"/>
                <xsd:element ref="ns2:Domain"/>
                <xsd:element ref="ns2:Scope"/>
                <xsd:element ref="ns3:SharedWithUsers" minOccurs="0"/>
                <xsd:element ref="ns3:SharedWithDetails" minOccurs="0"/>
                <xsd:element ref="ns2:Chargeable_x003f_"/>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Description" minOccurs="0"/>
                <xsd:element ref="ns2:Owner" minOccurs="0"/>
                <xsd:element ref="ns2:Lastreviewed_x002f_updat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36a2a8-46b8-4b90-b448-c4bc15db4a04" elementFormDefault="qualified">
    <xsd:import namespace="http://schemas.microsoft.com/office/2006/documentManagement/types"/>
    <xsd:import namespace="http://schemas.microsoft.com/office/infopath/2007/PartnerControls"/>
    <xsd:element name="Tag" ma:index="8" ma:displayName="Tag" ma:description="Shows tag as per taxonomy" ma:format="Dropdown" ma:internalName="Tag">
      <xsd:simpleType>
        <xsd:restriction base="dms:Choice">
          <xsd:enumeration value="Articles &amp; Blogs"/>
          <xsd:enumeration value="Client Alerts"/>
          <xsd:enumeration value="Cartoon"/>
          <xsd:enumeration value="Client Toolkit"/>
          <xsd:enumeration value="Connect"/>
          <xsd:enumeration value="Contacts/Distribution"/>
          <xsd:enumeration value="Emails"/>
          <xsd:enumeration value="FAQ"/>
          <xsd:enumeration value="Fee Schedules"/>
          <xsd:enumeration value="Flowchart"/>
          <xsd:enumeration value="Forms"/>
          <xsd:enumeration value="Government Affairs"/>
          <xsd:enumeration value="Guide"/>
          <xsd:enumeration value="Heat Maps"/>
          <xsd:enumeration value="Information Sheet"/>
          <xsd:enumeration value="Legal Guidance"/>
          <xsd:enumeration value="Matrix"/>
          <xsd:enumeration value="MSA/Engagements"/>
          <xsd:enumeration value="Placemat"/>
          <xsd:enumeration value="Poster"/>
          <xsd:enumeration value="Precedent"/>
          <xsd:enumeration value="Presentations"/>
          <xsd:enumeration value="Process Guidance"/>
          <xsd:enumeration value="Proposals"/>
          <xsd:enumeration value="Questionnaires"/>
          <xsd:enumeration value="Templates"/>
          <xsd:enumeration value="Timeline"/>
          <xsd:enumeration value="Website"/>
        </xsd:restriction>
      </xsd:simpleType>
    </xsd:element>
    <xsd:element name="Date" ma:index="9" nillable="true" ma:displayName="Creation Date" ma:description="Date material was originally created" ma:format="DateOnly" ma:internalName="Date">
      <xsd:simpleType>
        <xsd:restriction base="dms:DateTime"/>
      </xsd:simpleType>
    </xsd:element>
    <xsd:element name="Client_x002d_Speciifc_x003f_" ma:index="10" ma:displayName="Client-Speciifc?" ma:default="No" ma:description="Shows whether it was created for a specific client" ma:format="RadioButtons" ma:internalName="Client_x002d_Speciifc_x003f_">
      <xsd:simpleType>
        <xsd:restriction base="dms:Choice">
          <xsd:enumeration value="Yes"/>
          <xsd:enumeration value="No"/>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main" ma:index="13" ma:displayName="Domain" ma:description="Shows high-level classification of tagged material" ma:format="Dropdown" ma:internalName="Domain">
      <xsd:simpleType>
        <xsd:restriction base="dms:Choice">
          <xsd:enumeration value="Execution"/>
          <xsd:enumeration value="Knowledge"/>
          <xsd:enumeration value="Marketing"/>
          <xsd:enumeration value="Internal Training &amp; Guidance"/>
        </xsd:restriction>
      </xsd:simpleType>
    </xsd:element>
    <xsd:element name="Scope" ma:index="14" ma:displayName="Geographic Scope" ma:description="Shows relevance for UK / Europe or both" ma:format="Dropdown" ma:internalName="Scope">
      <xsd:simpleType>
        <xsd:restriction base="dms:Text">
          <xsd:maxLength value="255"/>
        </xsd:restriction>
      </xsd:simpleType>
    </xsd:element>
    <xsd:element name="Chargeable_x003f_" ma:index="17" ma:displayName="Chargeable?" ma:default="0" ma:description="Will we sell to a client" ma:format="Dropdown" ma:internalName="Chargeable_x003f_">
      <xsd:simpleType>
        <xsd:restriction base="dms:Boolea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Description" ma:index="24" nillable="true" ma:displayName="Description" ma:description="Brief description on purpose / content of document" ma:format="Dropdown" ma:internalName="Description">
      <xsd:simpleType>
        <xsd:restriction base="dms:Text">
          <xsd:maxLength value="255"/>
        </xsd:restriction>
      </xsd:simpleType>
    </xsd:element>
    <xsd:element name="Owner" ma:index="25" nillable="true" ma:displayName="Owner" ma:description="Who originally created / is accountable for this document's accuracy" ma:format="Dropdown" ma:internalName="Owner">
      <xsd:simpleType>
        <xsd:restriction base="dms:Text">
          <xsd:maxLength value="255"/>
        </xsd:restriction>
      </xsd:simpleType>
    </xsd:element>
    <xsd:element name="Lastreviewed_x002f_updated" ma:index="26" ma:displayName="Last reviewed/updated" ma:description="Date of last substantive review / update" ma:format="DateOnly" ma:internalName="Lastreviewed_x002f_upd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a715851-4a14-4852-bf0e-29337d07999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4704B2-9C23-4AEA-BC2E-934800911B4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a715851-4a14-4852-bf0e-29337d079999"/>
    <ds:schemaRef ds:uri="http://purl.org/dc/elements/1.1/"/>
    <ds:schemaRef ds:uri="http://schemas.microsoft.com/office/2006/metadata/properties"/>
    <ds:schemaRef ds:uri="b036a2a8-46b8-4b90-b448-c4bc15db4a04"/>
    <ds:schemaRef ds:uri="http://www.w3.org/XML/1998/namespace"/>
    <ds:schemaRef ds:uri="http://purl.org/dc/dcmitype/"/>
  </ds:schemaRefs>
</ds:datastoreItem>
</file>

<file path=customXml/itemProps2.xml><?xml version="1.0" encoding="utf-8"?>
<ds:datastoreItem xmlns:ds="http://schemas.openxmlformats.org/officeDocument/2006/customXml" ds:itemID="{1239F77E-A601-4D1A-BEB5-095AD00EA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36a2a8-46b8-4b90-b448-c4bc15db4a04"/>
    <ds:schemaRef ds:uri="ea715851-4a14-4852-bf0e-29337d079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E0686-A438-4364-8552-7143784B39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Single-Country View</vt:lpstr>
      <vt:lpstr>All Countries</vt:lpstr>
      <vt:lpstr>'Single-Country View'!Print_Area</vt:lpstr>
      <vt:lpstr>'All Countries'!Print_Titles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Brexit BV Grid</dc:title>
  <dc:subject/>
  <dc:creator>Justin Rymer</dc:creator>
  <cp:keywords/>
  <dc:description/>
  <cp:lastModifiedBy>Justin Rymer</cp:lastModifiedBy>
  <cp:revision/>
  <dcterms:created xsi:type="dcterms:W3CDTF">2016-06-20T14:46:21Z</dcterms:created>
  <dcterms:modified xsi:type="dcterms:W3CDTF">2019-10-28T15:57:29Z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0x01010045781572AFF93D41ACE351BFB0CCCA90</vt:lpwstr>
  </property>
  <property fmtid="{D5CDD505-2E9C-101B-9397-08002B2CF9AE}" pid="3" name="AuthorIds_UIVersion_4608">
    <vt:lpwstr>6</vt:lpwstr>
  </property>
  <property fmtid="{D5CDD505-2E9C-101B-9397-08002B2CF9AE}" pid="4" name="AuthorIds_UIVersion_6144">
    <vt:lpwstr>6</vt:lpwstr>
  </property>
  <property fmtid="{D5CDD505-2E9C-101B-9397-08002B2CF9AE}" pid="5" name="AuthorIds_UIVersion_6656">
    <vt:lpwstr>6</vt:lpwstr>
  </property>
  <property fmtid="{D5CDD505-2E9C-101B-9397-08002B2CF9AE}" pid="6" name="AuthorIds_UIVersion_8704">
    <vt:lpwstr>6</vt:lpwstr>
  </property>
</Properties>
</file>